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<sst xmlns="http://schemas.openxmlformats.org/spreadsheetml/2006/main" count="33" uniqueCount="31">
  <si>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Ignitor</t>
  </si>
  <si>
    <t>Ingition delay:</t>
  </si>
  <si>
    <t>Burn Time:</t>
  </si>
  <si>
    <t>Average thrust:</t>
  </si>
  <si>
    <t>Thrust * Time:</t>
  </si>
  <si>
    <t>Lb-secs</t>
  </si>
  <si>
    <t>Lbs</t>
  </si>
  <si>
    <t>Seconds</t>
  </si>
  <si>
    <t>Propellant:</t>
  </si>
  <si>
    <t>Time</t>
  </si>
  <si>
    <t>Pounds</t>
  </si>
  <si>
    <t>Grain 1</t>
  </si>
  <si>
    <t>Len</t>
  </si>
  <si>
    <t>Prop wt:</t>
  </si>
  <si>
    <t>Grain wt.</t>
  </si>
  <si>
    <t>OD</t>
  </si>
  <si>
    <t>Core Dia.</t>
  </si>
  <si>
    <t>Grain 2</t>
  </si>
  <si>
    <t>Grain 3</t>
  </si>
  <si>
    <t>Total:</t>
  </si>
  <si>
    <t>Average:</t>
  </si>
  <si>
    <t>Kn</t>
  </si>
  <si>
    <t>Psi</t>
  </si>
  <si>
    <t>Final:</t>
  </si>
  <si>
    <t>Max:</t>
  </si>
  <si>
    <t>Initial:</t>
  </si>
  <si>
    <t>Nozzle:</t>
  </si>
  <si>
    <t>10/10/02A</t>
  </si>
  <si>
    <t>38/360 Static test, 3 Bates grains, poster-board inhibitor and case liner</t>
  </si>
  <si>
    <t>N-secs</t>
  </si>
  <si>
    <t>Throat dia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</si>
</sst>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Thrust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Sheet1!$B$8:$B$17</c:f>
              <c:numCache/>
            </c:numRef>
          </c:val>
          <c:smooth val="0"/>
        </c:ser>
        <c:marker val="1"/>
        <c:axId val="28035794"/>
        <c:axId val="50995555"/>
      </c:lineChart>
      <c:catAx>
        <c:axId val="2803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Time, 0.04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95555"/>
        <c:crosses val="autoZero"/>
        <c:auto val="1"/>
        <c:lblOffset val="100"/>
        <c:noMultiLvlLbl val="0"/>
      </c:catAx>
      <c:valAx>
        <c:axId val="50995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3579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80808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152400</xdr:rowOff>
    </xdr:from>
    <xdr:to>
      <xdr:col>11</xdr:col>
      <xdr:colOff>9525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343150" y="1933575"/>
        <a:ext cx="47529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C2" sqref="C2"/>
    </sheetView>
  </sheetViews>
  <sheetFormatPr defaultColWidth="9.140625" defaultRowHeight="12.75"/>
  <cols>
    <col min="1" max="1" width="14.8515625" style="0" customWidth="1"/>
  </cols>
  <sheetData>
    <row r="1" spans="1:2" ht="12.75">
      <c r="A1" t="s">
        <v>27</v>
      </c>
      <c r="B1" t="s">
        <v>28</v>
      </c>
    </row>
    <row r="2" spans="2:13" ht="12.75">
      <c r="B2" t="s">
        <v>8</v>
      </c>
      <c r="E2" t="s">
        <v>12</v>
      </c>
      <c r="F2" t="s">
        <v>14</v>
      </c>
      <c r="G2" t="s">
        <v>13</v>
      </c>
      <c r="H2" t="s">
        <v>15</v>
      </c>
      <c r="I2" t="s">
        <v>16</v>
      </c>
      <c r="L2" t="s">
        <v>21</v>
      </c>
      <c r="M2" t="s">
        <v>22</v>
      </c>
    </row>
    <row r="3" spans="4:12" ht="12.75">
      <c r="D3" t="s">
        <v>11</v>
      </c>
      <c r="E3">
        <v>1.884</v>
      </c>
      <c r="F3">
        <v>54</v>
      </c>
      <c r="G3">
        <f>F3-(F3*0.07)</f>
        <v>50.22</v>
      </c>
      <c r="H3">
        <v>1.139</v>
      </c>
      <c r="I3">
        <v>0.375</v>
      </c>
      <c r="K3" t="s">
        <v>25</v>
      </c>
      <c r="L3">
        <v>174</v>
      </c>
    </row>
    <row r="4" spans="1:12" ht="12.75">
      <c r="A4" t="s">
        <v>9</v>
      </c>
      <c r="D4" t="s">
        <v>17</v>
      </c>
      <c r="E4">
        <v>1.709</v>
      </c>
      <c r="F4">
        <v>48.4</v>
      </c>
      <c r="G4">
        <f>F4-(F4*0.07)</f>
        <v>45.012</v>
      </c>
      <c r="H4">
        <v>1.139</v>
      </c>
      <c r="I4">
        <v>0.375</v>
      </c>
      <c r="K4" t="s">
        <v>24</v>
      </c>
      <c r="L4">
        <v>200</v>
      </c>
    </row>
    <row r="5" spans="1:12" ht="12.75">
      <c r="A5" s="1">
        <v>5.759</v>
      </c>
      <c r="B5" t="s">
        <v>0</v>
      </c>
      <c r="D5" t="s">
        <v>18</v>
      </c>
      <c r="E5">
        <v>1.865</v>
      </c>
      <c r="F5">
        <v>52.8</v>
      </c>
      <c r="G5">
        <f>F5-(F5*0.07)</f>
        <v>49.104</v>
      </c>
      <c r="H5">
        <v>1.139</v>
      </c>
      <c r="I5">
        <v>0.375</v>
      </c>
      <c r="K5" t="s">
        <v>23</v>
      </c>
      <c r="L5">
        <v>168</v>
      </c>
    </row>
    <row r="6" spans="1:7" ht="12.75">
      <c r="A6" s="1"/>
      <c r="D6" t="s">
        <v>19</v>
      </c>
      <c r="E6">
        <f>SUM(E3:E5)</f>
        <v>5.458</v>
      </c>
      <c r="F6">
        <f>SUM(F3:F5)</f>
        <v>155.2</v>
      </c>
      <c r="G6">
        <f>SUM(G3:G5)-(SUM(G3:G5)*0.07)</f>
        <v>134.23248</v>
      </c>
    </row>
    <row r="7" spans="1:7" ht="12.75">
      <c r="A7" s="1" t="s">
        <v>9</v>
      </c>
      <c r="B7" t="s">
        <v>10</v>
      </c>
      <c r="D7" t="s">
        <v>20</v>
      </c>
      <c r="E7">
        <f>AVERAGE(E3:E5)</f>
        <v>1.8193333333333335</v>
      </c>
      <c r="F7">
        <f>AVERAGE(F3:F5)</f>
        <v>51.73333333333333</v>
      </c>
      <c r="G7">
        <f>AVERAGE(G3:G5)</f>
        <v>48.112</v>
      </c>
    </row>
    <row r="8" spans="1:2" ht="12.75">
      <c r="A8" s="1">
        <v>5.88</v>
      </c>
      <c r="B8">
        <v>0</v>
      </c>
    </row>
    <row r="9" spans="1:6" ht="12.75">
      <c r="A9" s="1">
        <v>6</v>
      </c>
      <c r="B9">
        <v>40</v>
      </c>
      <c r="D9" t="s">
        <v>26</v>
      </c>
      <c r="E9">
        <v>0.295</v>
      </c>
      <c r="F9" t="s">
        <v>30</v>
      </c>
    </row>
    <row r="10" spans="1:2" ht="12.75">
      <c r="A10" s="1">
        <v>6.12</v>
      </c>
      <c r="B10">
        <v>45</v>
      </c>
    </row>
    <row r="11" spans="1:2" ht="12.75">
      <c r="A11" s="1">
        <v>6.24</v>
      </c>
      <c r="B11">
        <v>50</v>
      </c>
    </row>
    <row r="12" spans="1:2" ht="12.75">
      <c r="A12" s="1">
        <v>6.36</v>
      </c>
      <c r="B12">
        <v>52</v>
      </c>
    </row>
    <row r="13" spans="1:2" ht="12.75">
      <c r="A13" s="1">
        <v>6.48</v>
      </c>
      <c r="B13">
        <v>42</v>
      </c>
    </row>
    <row r="14" spans="1:2" ht="12.75">
      <c r="A14" s="1">
        <v>6.599</v>
      </c>
      <c r="B14">
        <v>35</v>
      </c>
    </row>
    <row r="15" spans="1:2" ht="12.75">
      <c r="A15" s="1">
        <v>6.719</v>
      </c>
      <c r="B15">
        <v>20</v>
      </c>
    </row>
    <row r="16" spans="1:2" ht="12.75">
      <c r="A16" s="1">
        <v>6.839</v>
      </c>
      <c r="B16">
        <v>10</v>
      </c>
    </row>
    <row r="17" spans="1:2" ht="12.75">
      <c r="A17" s="1">
        <v>6.959</v>
      </c>
      <c r="B17">
        <v>0</v>
      </c>
    </row>
    <row r="19" ht="12.75">
      <c r="A19" s="1"/>
    </row>
    <row r="20" ht="12.75">
      <c r="A20" s="1"/>
    </row>
    <row r="21" spans="1:3" ht="12.75">
      <c r="A21" t="s">
        <v>1</v>
      </c>
      <c r="B21" s="1">
        <f>A9-A5</f>
        <v>0.24099999999999966</v>
      </c>
      <c r="C21" t="s">
        <v>7</v>
      </c>
    </row>
    <row r="22" spans="1:3" ht="12.75">
      <c r="A22" t="s">
        <v>2</v>
      </c>
      <c r="B22" s="1">
        <f>A16-A9</f>
        <v>0.8390000000000004</v>
      </c>
      <c r="C22" t="s">
        <v>7</v>
      </c>
    </row>
    <row r="23" spans="1:3" ht="12.75">
      <c r="A23" t="s">
        <v>3</v>
      </c>
      <c r="B23" s="1">
        <f>AVERAGE(B9:B16)</f>
        <v>36.75</v>
      </c>
      <c r="C23" t="s">
        <v>6</v>
      </c>
    </row>
    <row r="24" spans="1:3" ht="12.75">
      <c r="A24" t="s">
        <v>4</v>
      </c>
      <c r="B24">
        <f>B23*B22</f>
        <v>30.833250000000014</v>
      </c>
      <c r="C24" t="s">
        <v>5</v>
      </c>
    </row>
    <row r="25" spans="1:3" ht="12.75">
      <c r="A25" s="1"/>
      <c r="B25">
        <f>B24*4.448</f>
        <v>137.14629600000006</v>
      </c>
      <c r="C25" t="s">
        <v>29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Jimmy Yawn</cp:lastModifiedBy>
  <dcterms:created xsi:type="dcterms:W3CDTF">2002-10-01T20:13:20Z</dcterms:created>
  <dcterms:modified xsi:type="dcterms:W3CDTF">2002-10-11T16:32:46Z</dcterms:modified>
  <cp:category/>
  <cp:version/>
  <cp:contentType/>
  <cp:contentStatus/>
</cp:coreProperties>
</file>