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<sst xmlns="http://schemas.openxmlformats.org/spreadsheetml/2006/main" count="31" uniqueCount="28">
  <si>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</si>
  <si>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</si>
  <si>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</si>
  <si>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</si>
  <si>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</si>
  <si>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</si>
  <si>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</si>
  <si>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</si>
  <si>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</si>
  <si>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</si>
  <si>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Static test, 38/360 case, 3 Bates grains, 24 second rcandy, test stand B</t>
  </si>
  <si>
    <t>Burn rate:</t>
  </si>
  <si>
    <t>inches/second</t>
  </si>
  <si>
    <t>9-16-02a</t>
  </si>
  <si>
    <t>lbs</t>
  </si>
  <si>
    <t>Ignitor fires</t>
  </si>
  <si>
    <t>Propellant wt:</t>
  </si>
  <si>
    <t>grams</t>
  </si>
  <si>
    <t>Isp (N per Kg)</t>
  </si>
  <si>
    <t>Seconds:</t>
  </si>
  <si>
    <t>Nozzle throat:</t>
  </si>
  <si>
    <t>inches</t>
  </si>
  <si>
    <t>"Kg" (1)</t>
  </si>
  <si>
    <t xml:space="preserve">(1) original scale was found to be in error, thus test stand B was recalibrated and a conversion table made. </t>
  </si>
  <si>
    <t xml:space="preserve"> Pound readings are converted to new table, thus considered more accurate, although still questionable.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</si>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</sst>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475"/>
          <c:w val="0.92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val>
            <c:numRef>
              <c:f>Sheet1!$C$6:$C$35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43</c:v>
                </c:pt>
                <c:pt idx="12">
                  <c:v>43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38</c:v>
                </c:pt>
                <c:pt idx="17">
                  <c:v>32</c:v>
                </c:pt>
                <c:pt idx="18">
                  <c:v>32</c:v>
                </c:pt>
                <c:pt idx="19">
                  <c:v>23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smooth val="0"/>
        </c:ser>
        <c:axId val="49919185"/>
        <c:axId val="46619482"/>
      </c:line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19400" y="1171575"/>
        <a:ext cx="6438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3.28125" style="0" customWidth="1"/>
    <col min="2" max="2" width="12.140625" style="0" customWidth="1"/>
    <col min="6" max="6" width="14.8515625" style="0" customWidth="1"/>
  </cols>
  <sheetData>
    <row r="1" spans="1:2" ht="12.75">
      <c r="A1" t="s">
        <v>13</v>
      </c>
      <c r="B1" t="s">
        <v>10</v>
      </c>
    </row>
    <row r="2" spans="2:8" ht="12.75">
      <c r="B2" t="s">
        <v>16</v>
      </c>
      <c r="C2">
        <v>148</v>
      </c>
      <c r="D2" t="s">
        <v>17</v>
      </c>
      <c r="F2" t="s">
        <v>20</v>
      </c>
      <c r="G2">
        <v>0.32</v>
      </c>
      <c r="H2" t="s">
        <v>21</v>
      </c>
    </row>
    <row r="3" ht="12.75">
      <c r="A3" t="s">
        <v>1</v>
      </c>
    </row>
    <row r="4" spans="1:2" ht="12.75">
      <c r="A4" s="1">
        <v>6.4</v>
      </c>
      <c r="B4" t="s">
        <v>15</v>
      </c>
    </row>
    <row r="5" spans="1:3" ht="12.75">
      <c r="A5" s="1"/>
      <c r="B5" s="3" t="s">
        <v>22</v>
      </c>
      <c r="C5" t="s">
        <v>2</v>
      </c>
    </row>
    <row r="6" spans="1:3" ht="12.75">
      <c r="A6" s="1">
        <v>8</v>
      </c>
      <c r="B6">
        <v>0</v>
      </c>
      <c r="C6">
        <f>B6*2.2</f>
        <v>0</v>
      </c>
    </row>
    <row r="7" spans="1:3" ht="12.75">
      <c r="A7" s="1">
        <v>8.04</v>
      </c>
      <c r="B7">
        <v>5</v>
      </c>
      <c r="C7">
        <v>5</v>
      </c>
    </row>
    <row r="8" spans="1:3" ht="12.75">
      <c r="A8" s="1">
        <v>8.08</v>
      </c>
      <c r="B8">
        <v>20</v>
      </c>
      <c r="C8">
        <v>20</v>
      </c>
    </row>
    <row r="9" spans="1:3" ht="12.75">
      <c r="A9" s="1">
        <v>8.12</v>
      </c>
      <c r="B9">
        <v>20</v>
      </c>
      <c r="C9">
        <v>20</v>
      </c>
    </row>
    <row r="10" spans="1:3" ht="12.75">
      <c r="A10" s="1">
        <v>8.16</v>
      </c>
      <c r="B10">
        <v>25</v>
      </c>
      <c r="C10">
        <v>30</v>
      </c>
    </row>
    <row r="11" spans="1:3" ht="12.75">
      <c r="A11" s="1">
        <v>8.2</v>
      </c>
      <c r="B11">
        <v>28</v>
      </c>
      <c r="C11">
        <v>38</v>
      </c>
    </row>
    <row r="12" spans="1:3" ht="12.75">
      <c r="A12" s="1">
        <v>8.24</v>
      </c>
      <c r="B12">
        <v>28</v>
      </c>
      <c r="C12">
        <v>38</v>
      </c>
    </row>
    <row r="13" spans="1:3" ht="12.75">
      <c r="A13" s="1">
        <v>8.28</v>
      </c>
      <c r="B13">
        <v>30</v>
      </c>
      <c r="C13">
        <v>40</v>
      </c>
    </row>
    <row r="14" spans="1:3" ht="12.75">
      <c r="A14" s="1">
        <v>8.32</v>
      </c>
      <c r="B14">
        <v>32</v>
      </c>
      <c r="C14">
        <v>43</v>
      </c>
    </row>
    <row r="15" spans="1:3" ht="12.75">
      <c r="A15" s="1">
        <v>8.36</v>
      </c>
      <c r="B15">
        <v>32</v>
      </c>
      <c r="C15">
        <v>43</v>
      </c>
    </row>
    <row r="16" spans="1:3" ht="12.75">
      <c r="A16" s="1">
        <v>8.4</v>
      </c>
      <c r="B16">
        <v>35</v>
      </c>
      <c r="C16">
        <v>50</v>
      </c>
    </row>
    <row r="17" spans="1:3" ht="12.75">
      <c r="A17" s="1">
        <v>8.44</v>
      </c>
      <c r="B17">
        <v>32</v>
      </c>
      <c r="C17">
        <v>43</v>
      </c>
    </row>
    <row r="18" spans="1:3" ht="12.75">
      <c r="A18" s="1">
        <v>8.48</v>
      </c>
      <c r="B18">
        <v>32</v>
      </c>
      <c r="C18">
        <v>43</v>
      </c>
    </row>
    <row r="19" spans="1:3" ht="12.75">
      <c r="A19" s="1">
        <v>8.52</v>
      </c>
      <c r="B19">
        <v>30</v>
      </c>
      <c r="C19">
        <v>40</v>
      </c>
    </row>
    <row r="20" spans="1:3" ht="12.75">
      <c r="A20" s="1">
        <v>8.56</v>
      </c>
      <c r="B20">
        <v>30</v>
      </c>
      <c r="C20">
        <v>40</v>
      </c>
    </row>
    <row r="21" spans="1:3" ht="12.75">
      <c r="A21" s="1">
        <v>8.6</v>
      </c>
      <c r="B21">
        <v>30</v>
      </c>
      <c r="C21">
        <v>40</v>
      </c>
    </row>
    <row r="22" spans="1:3" ht="12.75">
      <c r="A22" s="1">
        <v>8.64</v>
      </c>
      <c r="B22">
        <v>28</v>
      </c>
      <c r="C22">
        <v>38</v>
      </c>
    </row>
    <row r="23" spans="1:3" ht="12.75">
      <c r="A23" s="1">
        <v>8.68</v>
      </c>
      <c r="B23">
        <v>26</v>
      </c>
      <c r="C23">
        <v>32</v>
      </c>
    </row>
    <row r="24" spans="1:3" ht="12.75">
      <c r="A24" s="1">
        <v>8.72</v>
      </c>
      <c r="B24">
        <v>26</v>
      </c>
      <c r="C24">
        <v>32</v>
      </c>
    </row>
    <row r="25" spans="1:3" ht="12.75">
      <c r="A25" s="1">
        <v>8.76</v>
      </c>
      <c r="B25">
        <v>23</v>
      </c>
      <c r="C25">
        <v>23</v>
      </c>
    </row>
    <row r="26" spans="1:3" ht="12.75">
      <c r="A26" s="1">
        <v>8.8</v>
      </c>
      <c r="B26">
        <v>21</v>
      </c>
      <c r="C26">
        <v>21</v>
      </c>
    </row>
    <row r="27" spans="1:3" ht="12.75">
      <c r="A27" s="1">
        <v>8.84</v>
      </c>
      <c r="B27">
        <v>21</v>
      </c>
      <c r="C27">
        <v>21</v>
      </c>
    </row>
    <row r="28" spans="1:3" ht="12.75">
      <c r="A28" s="1">
        <v>8.88</v>
      </c>
      <c r="B28">
        <v>20</v>
      </c>
      <c r="C28">
        <v>20</v>
      </c>
    </row>
    <row r="29" spans="1:3" ht="12.75">
      <c r="A29" s="1">
        <v>8.92</v>
      </c>
      <c r="B29">
        <v>10</v>
      </c>
      <c r="C29">
        <v>10</v>
      </c>
    </row>
    <row r="30" spans="1:3" ht="12.75">
      <c r="A30" s="1">
        <v>8.96</v>
      </c>
      <c r="B30">
        <v>10</v>
      </c>
      <c r="C30">
        <v>10</v>
      </c>
    </row>
    <row r="31" spans="1:3" ht="12.75">
      <c r="A31" s="1">
        <v>9</v>
      </c>
      <c r="B31">
        <v>5</v>
      </c>
      <c r="C31">
        <v>5</v>
      </c>
    </row>
    <row r="32" spans="1:3" ht="12.75">
      <c r="A32" s="1">
        <v>9.04</v>
      </c>
      <c r="B32">
        <v>2</v>
      </c>
      <c r="C32">
        <v>2</v>
      </c>
    </row>
    <row r="33" spans="1:3" ht="12.75">
      <c r="A33" s="1">
        <v>9.08</v>
      </c>
      <c r="B33">
        <v>2</v>
      </c>
      <c r="C33">
        <v>2</v>
      </c>
    </row>
    <row r="34" spans="1:3" ht="12.75">
      <c r="A34" s="1">
        <v>9.12</v>
      </c>
      <c r="B34">
        <v>1</v>
      </c>
      <c r="C34">
        <v>1</v>
      </c>
    </row>
    <row r="35" spans="1:3" ht="12.75">
      <c r="A35" s="1">
        <v>9.16</v>
      </c>
      <c r="B35">
        <v>0</v>
      </c>
      <c r="C35">
        <f>B35*2.2</f>
        <v>0</v>
      </c>
    </row>
    <row r="36" ht="12.75">
      <c r="A36" s="1" t="s">
        <v>0</v>
      </c>
    </row>
    <row r="37" spans="1:3" ht="12.75">
      <c r="A37" s="1" t="s">
        <v>5</v>
      </c>
      <c r="B37" s="1">
        <f>A7-A4</f>
        <v>1.6399999999999988</v>
      </c>
      <c r="C37" t="s">
        <v>3</v>
      </c>
    </row>
    <row r="38" spans="1:3" ht="12.75">
      <c r="A38" t="s">
        <v>7</v>
      </c>
      <c r="B38" s="1">
        <f>A34-A7</f>
        <v>1.08</v>
      </c>
      <c r="C38" t="s">
        <v>3</v>
      </c>
    </row>
    <row r="39" spans="1:3" ht="12.75">
      <c r="A39" s="1" t="s">
        <v>4</v>
      </c>
      <c r="B39">
        <f>AVERAGE(C7:C34)</f>
        <v>26.785714285714285</v>
      </c>
      <c r="C39" t="s">
        <v>14</v>
      </c>
    </row>
    <row r="40" spans="1:3" ht="12.75">
      <c r="A40" s="1" t="s">
        <v>6</v>
      </c>
      <c r="B40">
        <f>(B38*B39)</f>
        <v>28.92857142857143</v>
      </c>
      <c r="C40" t="s">
        <v>8</v>
      </c>
    </row>
    <row r="41" spans="1:3" ht="12.75">
      <c r="A41" t="s">
        <v>6</v>
      </c>
      <c r="B41">
        <f>B40*4.448</f>
        <v>128.67428571428573</v>
      </c>
      <c r="C41" t="s">
        <v>9</v>
      </c>
    </row>
    <row r="42" spans="1:3" ht="12.75">
      <c r="A42" s="1" t="s">
        <v>11</v>
      </c>
      <c r="B42">
        <v>0.38</v>
      </c>
      <c r="C42" t="s">
        <v>12</v>
      </c>
    </row>
    <row r="43" spans="1:2" ht="12.75">
      <c r="A43" t="s">
        <v>18</v>
      </c>
      <c r="B43">
        <f>B41/C2*1000</f>
        <v>869.4208494208495</v>
      </c>
    </row>
    <row r="44" spans="1:2" ht="12.75">
      <c r="A44" s="2" t="s">
        <v>19</v>
      </c>
      <c r="B44">
        <f>B43/9.8</f>
        <v>88.71641320620913</v>
      </c>
    </row>
    <row r="46" ht="12.75">
      <c r="A46" t="s">
        <v>23</v>
      </c>
    </row>
    <row r="47" ht="12.75">
      <c r="A47" t="s">
        <v>24</v>
      </c>
    </row>
    <row r="48" ht="12.75">
      <c r="A48" t="s">
        <v>0</v>
      </c>
    </row>
    <row r="49" ht="12.75">
      <c r="A49" t="s">
        <v>25</v>
      </c>
    </row>
    <row r="50" ht="12.75">
      <c r="A50" t="s">
        <v>26</v>
      </c>
    </row>
    <row r="51" ht="12.75">
      <c r="A51" t="s">
        <v>27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