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<sst xmlns="http://schemas.openxmlformats.org/spreadsheetml/2006/main" count="151" uniqueCount="98">
  <si>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</si>
  <si>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</si>
  <si>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</si>
  <si>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</si>
  <si>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</si>
  <si>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</si>
  <si>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</si>
  <si>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</si>
  <si>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</si>
  <si>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</si>
  <si>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</si>
  <si>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</si>
  <si>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</si>
  <si>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</si>
  <si>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</si>
  <si>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</si>
  <si>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</si>
  <si>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</si>
  <si>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</si>
  <si>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</si>
  <si>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</si>
  <si>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</si>
  <si>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</si>
  <si>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</si>
  <si>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</si>
  <si>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</si>
  <si>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</si>
  <si>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</si>
  <si>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</si>
  <si>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</si>
  <si>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</si>
  <si>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</si>
  <si>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</si>
  <si>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</si>
  <si>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</si>
  <si>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</si>
  <si>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</si>
  <si>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</si>
  <si>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</si>
  <si>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</si>
  <si>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</si>
  <si>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</si>
  <si>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</si>
  <si>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</si>
  <si>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</si>
  <si>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</si>
  <si>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</si>
  <si>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</si>
  <si>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</si>
  <si>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</si>
  <si>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</si>
  <si>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</si>
  <si>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</si>
  <si>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</si>
  <si>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</si>
  <si>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</si>
  <si>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</si>
  <si>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</si>
  <si>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</si>
  <si>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</si>
  <si>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</si>
  <si>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</si>
  <si>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</si>
  <si>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</si>
  <si>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</si>
  <si>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</si>
  <si>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</si>
  <si>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</si>
  <si>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</si>
  <si>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</si>
  <si>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</si>
  <si>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</si>
  <si>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</si>
  <si>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</si>
  <si>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</si>
  <si>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</si>
  <si>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</si>
  <si>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</si>
  <si>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</si>
  <si>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Barbell weights applied to load cell before test firing:</t>
  </si>
  <si>
    <t>seconds per linear inch at 1 atm.</t>
  </si>
  <si>
    <t>Fuse  paper ignitor with a few Ti flakes (Firefox -20 to 200 mesh)</t>
  </si>
  <si>
    <t>Using INA125 amp C set at 10v excitation, 220ohm gain resistance</t>
  </si>
  <si>
    <t xml:space="preserve">JY 38mm inhibitor tube, 14 linear inches </t>
  </si>
  <si>
    <t>INA 125 amp C set at 10v excitation, 220 ohm gain</t>
  </si>
  <si>
    <t>using this value</t>
  </si>
  <si>
    <t>Second calibration, performed 8/23/05</t>
  </si>
  <si>
    <t>9/4/05C</t>
  </si>
  <si>
    <t>Loki 54mm casing with old moonburner grain and labyrinth smoke header</t>
  </si>
  <si>
    <t xml:space="preserve">Tested on load cell B using INA 125 amp C, excitation set to 10v (switch 1) gain set at 220 ohms resistor </t>
  </si>
  <si>
    <t xml:space="preserve">  </t>
  </si>
  <si>
    <t>Data from Test Stand B, 500lbf load cell</t>
  </si>
  <si>
    <t>Tested on Load Cell  C 500lbf load cell</t>
  </si>
  <si>
    <t>Single moonburner grain</t>
  </si>
  <si>
    <t>Grains documented as 6-10-05B, contain 3%Ti.  Old and wet, 45g scraped from ends and core to reach hard propellant.</t>
  </si>
  <si>
    <t xml:space="preserve">6/8/05A, 3% fine Ti, </t>
  </si>
  <si>
    <t>(minus 3% Ti)</t>
  </si>
  <si>
    <t>54mm Loki casing, single moonburner grain, 3% Ti, labyrinth smoke grain.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</si>
</sst>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54mm motor, single moonburner grain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Data!$B$10:$B$795</c:f>
              <c:numCache>
                <c:ptCount val="786"/>
                <c:pt idx="0">
                  <c:v>1.3664670000024248E-05</c:v>
                </c:pt>
                <c:pt idx="1">
                  <c:v>0.47012732934000007</c:v>
                </c:pt>
                <c:pt idx="2">
                  <c:v>0.31342277445000005</c:v>
                </c:pt>
                <c:pt idx="3">
                  <c:v>1.3664670000024248E-05</c:v>
                </c:pt>
                <c:pt idx="4">
                  <c:v>0.15671821955999993</c:v>
                </c:pt>
                <c:pt idx="5">
                  <c:v>0.62683188423</c:v>
                </c:pt>
                <c:pt idx="6">
                  <c:v>0.47012732934000007</c:v>
                </c:pt>
                <c:pt idx="7">
                  <c:v>0.15671821955999993</c:v>
                </c:pt>
                <c:pt idx="8">
                  <c:v>0.15671821955999993</c:v>
                </c:pt>
                <c:pt idx="9">
                  <c:v>0.62683188423</c:v>
                </c:pt>
                <c:pt idx="10">
                  <c:v>0.62683188423</c:v>
                </c:pt>
                <c:pt idx="11">
                  <c:v>0.31342277445000005</c:v>
                </c:pt>
                <c:pt idx="12">
                  <c:v>0.47012732934000007</c:v>
                </c:pt>
                <c:pt idx="13">
                  <c:v>0.7835364391199999</c:v>
                </c:pt>
                <c:pt idx="14">
                  <c:v>0.9402024822000001</c:v>
                </c:pt>
                <c:pt idx="15">
                  <c:v>1.7237894430000003</c:v>
                </c:pt>
                <c:pt idx="16">
                  <c:v>4.07429358</c:v>
                </c:pt>
                <c:pt idx="17">
                  <c:v>8.148714705300002</c:v>
                </c:pt>
                <c:pt idx="18">
                  <c:v>-3.2908333371</c:v>
                </c:pt>
                <c:pt idx="19">
                  <c:v>-3.2908333371</c:v>
                </c:pt>
                <c:pt idx="20">
                  <c:v>-2.8207325097000004</c:v>
                </c:pt>
                <c:pt idx="21">
                  <c:v>-2.663989443</c:v>
                </c:pt>
                <c:pt idx="22">
                  <c:v>6.5816691564</c:v>
                </c:pt>
                <c:pt idx="23">
                  <c:v>5.1712383015</c:v>
                </c:pt>
                <c:pt idx="24">
                  <c:v>4.3877797134</c:v>
                </c:pt>
                <c:pt idx="25">
                  <c:v>3.9176788860000005</c:v>
                </c:pt>
                <c:pt idx="26">
                  <c:v>6.111568329000001</c:v>
                </c:pt>
                <c:pt idx="27">
                  <c:v>6.268183023000001</c:v>
                </c:pt>
                <c:pt idx="28">
                  <c:v>7.0517699838</c:v>
                </c:pt>
                <c:pt idx="29">
                  <c:v>8.305329399300001</c:v>
                </c:pt>
                <c:pt idx="30">
                  <c:v>9.4022741208</c:v>
                </c:pt>
                <c:pt idx="31">
                  <c:v>10.3426041483</c:v>
                </c:pt>
                <c:pt idx="32">
                  <c:v>11.909649697199999</c:v>
                </c:pt>
                <c:pt idx="33">
                  <c:v>13.632924822</c:v>
                </c:pt>
                <c:pt idx="34">
                  <c:v>14.573896713000002</c:v>
                </c:pt>
                <c:pt idx="35">
                  <c:v>16.297942074000005</c:v>
                </c:pt>
                <c:pt idx="36">
                  <c:v>17.550859626000005</c:v>
                </c:pt>
                <c:pt idx="37">
                  <c:v>19.274904987000003</c:v>
                </c:pt>
                <c:pt idx="38">
                  <c:v>20.684437233</c:v>
                </c:pt>
                <c:pt idx="39">
                  <c:v>21.938638512</c:v>
                </c:pt>
                <c:pt idx="40">
                  <c:v>23.506069179</c:v>
                </c:pt>
                <c:pt idx="41">
                  <c:v>24.915601425000006</c:v>
                </c:pt>
                <c:pt idx="42">
                  <c:v>26.013188010000004</c:v>
                </c:pt>
                <c:pt idx="43">
                  <c:v>26.796261480000005</c:v>
                </c:pt>
                <c:pt idx="44">
                  <c:v>28.050462759000006</c:v>
                </c:pt>
                <c:pt idx="45">
                  <c:v>29.146765617000003</c:v>
                </c:pt>
                <c:pt idx="46">
                  <c:v>30.55758159</c:v>
                </c:pt>
                <c:pt idx="47">
                  <c:v>30.870810978</c:v>
                </c:pt>
                <c:pt idx="48">
                  <c:v>32.125012257</c:v>
                </c:pt>
                <c:pt idx="49">
                  <c:v>33.534544503</c:v>
                </c:pt>
                <c:pt idx="50">
                  <c:v>34.475516394</c:v>
                </c:pt>
                <c:pt idx="51">
                  <c:v>34.632131088</c:v>
                </c:pt>
                <c:pt idx="52">
                  <c:v>35.88504864</c:v>
                </c:pt>
                <c:pt idx="53">
                  <c:v>36.982635225</c:v>
                </c:pt>
                <c:pt idx="54">
                  <c:v>37.922323389</c:v>
                </c:pt>
                <c:pt idx="55">
                  <c:v>38.706680586000004</c:v>
                </c:pt>
                <c:pt idx="56">
                  <c:v>39.64636875</c:v>
                </c:pt>
                <c:pt idx="57">
                  <c:v>40.586056914</c:v>
                </c:pt>
                <c:pt idx="58">
                  <c:v>41.996872887</c:v>
                </c:pt>
                <c:pt idx="59">
                  <c:v>42.936561051</c:v>
                </c:pt>
                <c:pt idx="60">
                  <c:v>43.877532942</c:v>
                </c:pt>
                <c:pt idx="61">
                  <c:v>44.660606412</c:v>
                </c:pt>
                <c:pt idx="62">
                  <c:v>45.444963609</c:v>
                </c:pt>
                <c:pt idx="63">
                  <c:v>45.914807691</c:v>
                </c:pt>
                <c:pt idx="64">
                  <c:v>46.854495854999996</c:v>
                </c:pt>
                <c:pt idx="65">
                  <c:v>48.578541216</c:v>
                </c:pt>
                <c:pt idx="66">
                  <c:v>48.578541216</c:v>
                </c:pt>
                <c:pt idx="67">
                  <c:v>49.204999992000005</c:v>
                </c:pt>
                <c:pt idx="68">
                  <c:v>50.145971883</c:v>
                </c:pt>
                <c:pt idx="69">
                  <c:v>51.712118823000004</c:v>
                </c:pt>
                <c:pt idx="70">
                  <c:v>52.18324663200001</c:v>
                </c:pt>
                <c:pt idx="71">
                  <c:v>52.026631938</c:v>
                </c:pt>
                <c:pt idx="72">
                  <c:v>53.436164184000006</c:v>
                </c:pt>
                <c:pt idx="73">
                  <c:v>54.533750769</c:v>
                </c:pt>
                <c:pt idx="74">
                  <c:v>55.003594851</c:v>
                </c:pt>
                <c:pt idx="75">
                  <c:v>55.473438933000004</c:v>
                </c:pt>
                <c:pt idx="76">
                  <c:v>55.473438933000004</c:v>
                </c:pt>
                <c:pt idx="77">
                  <c:v>57.0408696</c:v>
                </c:pt>
                <c:pt idx="78">
                  <c:v>57.667328376</c:v>
                </c:pt>
                <c:pt idx="79">
                  <c:v>57.823943070000006</c:v>
                </c:pt>
                <c:pt idx="80">
                  <c:v>57.510713682</c:v>
                </c:pt>
                <c:pt idx="81">
                  <c:v>57.980557764000004</c:v>
                </c:pt>
                <c:pt idx="82">
                  <c:v>58.921529655</c:v>
                </c:pt>
                <c:pt idx="83">
                  <c:v>58.450401846</c:v>
                </c:pt>
                <c:pt idx="84">
                  <c:v>59.234759043000004</c:v>
                </c:pt>
                <c:pt idx="85">
                  <c:v>59.547988431</c:v>
                </c:pt>
                <c:pt idx="86">
                  <c:v>59.547988431</c:v>
                </c:pt>
                <c:pt idx="87">
                  <c:v>59.704603125000006</c:v>
                </c:pt>
                <c:pt idx="88">
                  <c:v>60.017832513</c:v>
                </c:pt>
                <c:pt idx="89">
                  <c:v>60.958804404000006</c:v>
                </c:pt>
                <c:pt idx="90">
                  <c:v>61.115419098000004</c:v>
                </c:pt>
                <c:pt idx="91">
                  <c:v>61.272033792</c:v>
                </c:pt>
                <c:pt idx="92">
                  <c:v>61.741877874000004</c:v>
                </c:pt>
                <c:pt idx="93">
                  <c:v>62.211721956</c:v>
                </c:pt>
                <c:pt idx="94">
                  <c:v>62.055107262</c:v>
                </c:pt>
                <c:pt idx="95">
                  <c:v>62.681566038</c:v>
                </c:pt>
                <c:pt idx="96">
                  <c:v>62.994795426</c:v>
                </c:pt>
                <c:pt idx="97">
                  <c:v>62.838180732</c:v>
                </c:pt>
                <c:pt idx="98">
                  <c:v>63.465923235</c:v>
                </c:pt>
                <c:pt idx="99">
                  <c:v>63.935767317</c:v>
                </c:pt>
                <c:pt idx="100">
                  <c:v>63.935767317</c:v>
                </c:pt>
                <c:pt idx="101">
                  <c:v>64.718840787</c:v>
                </c:pt>
                <c:pt idx="102">
                  <c:v>64.875455481</c:v>
                </c:pt>
                <c:pt idx="103">
                  <c:v>65.34658329000001</c:v>
                </c:pt>
                <c:pt idx="104">
                  <c:v>65.65981267800001</c:v>
                </c:pt>
                <c:pt idx="105">
                  <c:v>66.12965676</c:v>
                </c:pt>
                <c:pt idx="106">
                  <c:v>66.75611553600001</c:v>
                </c:pt>
                <c:pt idx="107">
                  <c:v>65.816427372</c:v>
                </c:pt>
                <c:pt idx="108">
                  <c:v>66.12965676</c:v>
                </c:pt>
                <c:pt idx="109">
                  <c:v>66.91273023000001</c:v>
                </c:pt>
                <c:pt idx="110">
                  <c:v>66.91273023000001</c:v>
                </c:pt>
                <c:pt idx="111">
                  <c:v>66.59950084200001</c:v>
                </c:pt>
                <c:pt idx="112">
                  <c:v>66.75611553600001</c:v>
                </c:pt>
                <c:pt idx="113">
                  <c:v>67.382574312</c:v>
                </c:pt>
                <c:pt idx="114">
                  <c:v>68.166931509</c:v>
                </c:pt>
                <c:pt idx="115">
                  <c:v>68.636775591</c:v>
                </c:pt>
                <c:pt idx="116">
                  <c:v>68.010316815</c:v>
                </c:pt>
                <c:pt idx="117">
                  <c:v>68.793390285</c:v>
                </c:pt>
                <c:pt idx="118">
                  <c:v>68.950004979</c:v>
                </c:pt>
                <c:pt idx="119">
                  <c:v>68.480160897</c:v>
                </c:pt>
                <c:pt idx="120">
                  <c:v>68.793390285</c:v>
                </c:pt>
                <c:pt idx="121">
                  <c:v>69.106619673</c:v>
                </c:pt>
                <c:pt idx="122">
                  <c:v>69.263234367</c:v>
                </c:pt>
                <c:pt idx="123">
                  <c:v>69.57646375499999</c:v>
                </c:pt>
                <c:pt idx="124">
                  <c:v>69.57646375499999</c:v>
                </c:pt>
                <c:pt idx="125">
                  <c:v>70.20420625800001</c:v>
                </c:pt>
                <c:pt idx="126">
                  <c:v>70.830665034</c:v>
                </c:pt>
                <c:pt idx="127">
                  <c:v>70.67405034000001</c:v>
                </c:pt>
                <c:pt idx="128">
                  <c:v>70.67405034000001</c:v>
                </c:pt>
                <c:pt idx="129">
                  <c:v>71.143894422</c:v>
                </c:pt>
                <c:pt idx="130">
                  <c:v>71.143894422</c:v>
                </c:pt>
                <c:pt idx="131">
                  <c:v>70.987279728</c:v>
                </c:pt>
                <c:pt idx="132">
                  <c:v>71.300509116</c:v>
                </c:pt>
                <c:pt idx="133">
                  <c:v>71.61373850400001</c:v>
                </c:pt>
                <c:pt idx="134">
                  <c:v>72.08486631299999</c:v>
                </c:pt>
                <c:pt idx="135">
                  <c:v>71.300509116</c:v>
                </c:pt>
                <c:pt idx="136">
                  <c:v>71.45712381</c:v>
                </c:pt>
                <c:pt idx="137">
                  <c:v>71.92696789200001</c:v>
                </c:pt>
                <c:pt idx="138">
                  <c:v>72.711325089</c:v>
                </c:pt>
                <c:pt idx="139">
                  <c:v>72.241481007</c:v>
                </c:pt>
                <c:pt idx="140">
                  <c:v>72.398095701</c:v>
                </c:pt>
                <c:pt idx="141">
                  <c:v>73.024554477</c:v>
                </c:pt>
                <c:pt idx="142">
                  <c:v>72.867939783</c:v>
                </c:pt>
                <c:pt idx="143">
                  <c:v>72.554710395</c:v>
                </c:pt>
                <c:pt idx="144">
                  <c:v>71.92696789200001</c:v>
                </c:pt>
                <c:pt idx="145">
                  <c:v>73.024554477</c:v>
                </c:pt>
                <c:pt idx="146">
                  <c:v>73.024554477</c:v>
                </c:pt>
                <c:pt idx="147">
                  <c:v>72.711325089</c:v>
                </c:pt>
                <c:pt idx="148">
                  <c:v>72.867939783</c:v>
                </c:pt>
                <c:pt idx="149">
                  <c:v>73.024554477</c:v>
                </c:pt>
                <c:pt idx="150">
                  <c:v>73.33778386499999</c:v>
                </c:pt>
                <c:pt idx="151">
                  <c:v>72.711325089</c:v>
                </c:pt>
                <c:pt idx="152">
                  <c:v>72.867939783</c:v>
                </c:pt>
                <c:pt idx="153">
                  <c:v>73.651013253</c:v>
                </c:pt>
                <c:pt idx="154">
                  <c:v>73.964242641</c:v>
                </c:pt>
                <c:pt idx="155">
                  <c:v>73.494398559</c:v>
                </c:pt>
                <c:pt idx="156">
                  <c:v>73.807627947</c:v>
                </c:pt>
                <c:pt idx="157">
                  <c:v>74.120857335</c:v>
                </c:pt>
                <c:pt idx="158">
                  <c:v>74.591985144</c:v>
                </c:pt>
                <c:pt idx="159">
                  <c:v>74.905214532</c:v>
                </c:pt>
                <c:pt idx="160">
                  <c:v>74.43537045000001</c:v>
                </c:pt>
                <c:pt idx="161">
                  <c:v>74.27875575600001</c:v>
                </c:pt>
                <c:pt idx="162">
                  <c:v>73.964242641</c:v>
                </c:pt>
                <c:pt idx="163">
                  <c:v>74.120857335</c:v>
                </c:pt>
                <c:pt idx="164">
                  <c:v>74.591985144</c:v>
                </c:pt>
                <c:pt idx="165">
                  <c:v>75.21844392</c:v>
                </c:pt>
                <c:pt idx="166">
                  <c:v>74.748599838</c:v>
                </c:pt>
                <c:pt idx="167">
                  <c:v>74.748599838</c:v>
                </c:pt>
                <c:pt idx="168">
                  <c:v>75.061829226</c:v>
                </c:pt>
                <c:pt idx="169">
                  <c:v>75.68828800200001</c:v>
                </c:pt>
                <c:pt idx="170">
                  <c:v>75.844902696</c:v>
                </c:pt>
                <c:pt idx="171">
                  <c:v>75.844902696</c:v>
                </c:pt>
                <c:pt idx="172">
                  <c:v>75.844902696</c:v>
                </c:pt>
                <c:pt idx="173">
                  <c:v>76.472645199</c:v>
                </c:pt>
                <c:pt idx="174">
                  <c:v>76.629259893</c:v>
                </c:pt>
                <c:pt idx="175">
                  <c:v>76.314746778</c:v>
                </c:pt>
                <c:pt idx="176">
                  <c:v>76.629259893</c:v>
                </c:pt>
                <c:pt idx="177">
                  <c:v>76.629259893</c:v>
                </c:pt>
                <c:pt idx="178">
                  <c:v>77.568948057</c:v>
                </c:pt>
                <c:pt idx="179">
                  <c:v>77.09910397499999</c:v>
                </c:pt>
                <c:pt idx="180">
                  <c:v>77.09910397499999</c:v>
                </c:pt>
                <c:pt idx="181">
                  <c:v>77.412333363</c:v>
                </c:pt>
                <c:pt idx="182">
                  <c:v>77.725562751</c:v>
                </c:pt>
                <c:pt idx="183">
                  <c:v>77.725562751</c:v>
                </c:pt>
                <c:pt idx="184">
                  <c:v>77.725562751</c:v>
                </c:pt>
                <c:pt idx="185">
                  <c:v>77.882177445</c:v>
                </c:pt>
                <c:pt idx="186">
                  <c:v>78.508636221</c:v>
                </c:pt>
                <c:pt idx="187">
                  <c:v>77.882177445</c:v>
                </c:pt>
                <c:pt idx="188">
                  <c:v>78.35202152699999</c:v>
                </c:pt>
                <c:pt idx="189">
                  <c:v>78.97976403</c:v>
                </c:pt>
                <c:pt idx="190">
                  <c:v>78.666534642</c:v>
                </c:pt>
                <c:pt idx="191">
                  <c:v>78.038792139</c:v>
                </c:pt>
                <c:pt idx="192">
                  <c:v>78.19540683299999</c:v>
                </c:pt>
                <c:pt idx="193">
                  <c:v>79.29299341800001</c:v>
                </c:pt>
                <c:pt idx="194">
                  <c:v>78.97976403</c:v>
                </c:pt>
                <c:pt idx="195">
                  <c:v>78.666534642</c:v>
                </c:pt>
                <c:pt idx="196">
                  <c:v>78.97976403</c:v>
                </c:pt>
                <c:pt idx="197">
                  <c:v>78.97976403</c:v>
                </c:pt>
                <c:pt idx="198">
                  <c:v>78.666534642</c:v>
                </c:pt>
                <c:pt idx="199">
                  <c:v>78.508636221</c:v>
                </c:pt>
                <c:pt idx="200">
                  <c:v>78.666534642</c:v>
                </c:pt>
                <c:pt idx="201">
                  <c:v>78.823149336</c:v>
                </c:pt>
                <c:pt idx="202">
                  <c:v>79.29299341800001</c:v>
                </c:pt>
                <c:pt idx="203">
                  <c:v>78.666534642</c:v>
                </c:pt>
                <c:pt idx="204">
                  <c:v>79.29299341800001</c:v>
                </c:pt>
                <c:pt idx="205">
                  <c:v>79.7628375</c:v>
                </c:pt>
                <c:pt idx="206">
                  <c:v>79.919452194</c:v>
                </c:pt>
                <c:pt idx="207">
                  <c:v>79.606222806</c:v>
                </c:pt>
                <c:pt idx="208">
                  <c:v>79.449608112</c:v>
                </c:pt>
                <c:pt idx="209">
                  <c:v>79.7628375</c:v>
                </c:pt>
                <c:pt idx="210">
                  <c:v>80.076066888</c:v>
                </c:pt>
                <c:pt idx="211">
                  <c:v>79.919452194</c:v>
                </c:pt>
                <c:pt idx="212">
                  <c:v>80.389296276</c:v>
                </c:pt>
                <c:pt idx="213">
                  <c:v>80.702525664</c:v>
                </c:pt>
                <c:pt idx="214">
                  <c:v>81.017038779</c:v>
                </c:pt>
                <c:pt idx="215">
                  <c:v>80.076066888</c:v>
                </c:pt>
                <c:pt idx="216">
                  <c:v>79.7628375</c:v>
                </c:pt>
                <c:pt idx="217">
                  <c:v>80.076066888</c:v>
                </c:pt>
                <c:pt idx="218">
                  <c:v>79.449608112</c:v>
                </c:pt>
                <c:pt idx="219">
                  <c:v>79.449608112</c:v>
                </c:pt>
                <c:pt idx="220">
                  <c:v>79.13637872400001</c:v>
                </c:pt>
                <c:pt idx="221">
                  <c:v>80.389296276</c:v>
                </c:pt>
                <c:pt idx="222">
                  <c:v>80.389296276</c:v>
                </c:pt>
                <c:pt idx="223">
                  <c:v>79.919452194</c:v>
                </c:pt>
                <c:pt idx="224">
                  <c:v>81.017038779</c:v>
                </c:pt>
                <c:pt idx="225">
                  <c:v>81.80011224900001</c:v>
                </c:pt>
                <c:pt idx="226">
                  <c:v>81.48688286100001</c:v>
                </c:pt>
                <c:pt idx="227">
                  <c:v>81.17365347300002</c:v>
                </c:pt>
                <c:pt idx="228">
                  <c:v>81.017038779</c:v>
                </c:pt>
                <c:pt idx="229">
                  <c:v>80.859140358</c:v>
                </c:pt>
                <c:pt idx="230">
                  <c:v>80.702525664</c:v>
                </c:pt>
                <c:pt idx="231">
                  <c:v>80.076066888</c:v>
                </c:pt>
                <c:pt idx="232">
                  <c:v>80.076066888</c:v>
                </c:pt>
                <c:pt idx="233">
                  <c:v>80.389296276</c:v>
                </c:pt>
                <c:pt idx="234">
                  <c:v>80.859140358</c:v>
                </c:pt>
                <c:pt idx="235">
                  <c:v>81.48688286100001</c:v>
                </c:pt>
                <c:pt idx="236">
                  <c:v>81.17365347300002</c:v>
                </c:pt>
                <c:pt idx="237">
                  <c:v>80.859140358</c:v>
                </c:pt>
                <c:pt idx="238">
                  <c:v>81.33026816700001</c:v>
                </c:pt>
                <c:pt idx="239">
                  <c:v>81.017038779</c:v>
                </c:pt>
                <c:pt idx="240">
                  <c:v>80.702525664</c:v>
                </c:pt>
                <c:pt idx="241">
                  <c:v>80.859140358</c:v>
                </c:pt>
                <c:pt idx="242">
                  <c:v>80.859140358</c:v>
                </c:pt>
                <c:pt idx="243">
                  <c:v>79.919452194</c:v>
                </c:pt>
                <c:pt idx="244">
                  <c:v>79.919452194</c:v>
                </c:pt>
                <c:pt idx="245">
                  <c:v>80.232681582</c:v>
                </c:pt>
                <c:pt idx="246">
                  <c:v>80.702525664</c:v>
                </c:pt>
                <c:pt idx="247">
                  <c:v>81.017038779</c:v>
                </c:pt>
                <c:pt idx="248">
                  <c:v>80.702525664</c:v>
                </c:pt>
                <c:pt idx="249">
                  <c:v>80.859140358</c:v>
                </c:pt>
                <c:pt idx="250">
                  <c:v>80.702525664</c:v>
                </c:pt>
                <c:pt idx="251">
                  <c:v>79.919452194</c:v>
                </c:pt>
                <c:pt idx="252">
                  <c:v>80.389296276</c:v>
                </c:pt>
                <c:pt idx="253">
                  <c:v>80.54591097000001</c:v>
                </c:pt>
                <c:pt idx="254">
                  <c:v>80.076066888</c:v>
                </c:pt>
                <c:pt idx="255">
                  <c:v>79.7628375</c:v>
                </c:pt>
                <c:pt idx="256">
                  <c:v>80.232681582</c:v>
                </c:pt>
                <c:pt idx="257">
                  <c:v>79.7628375</c:v>
                </c:pt>
                <c:pt idx="258">
                  <c:v>80.076066888</c:v>
                </c:pt>
                <c:pt idx="259">
                  <c:v>79.606222806</c:v>
                </c:pt>
                <c:pt idx="260">
                  <c:v>79.7628375</c:v>
                </c:pt>
                <c:pt idx="261">
                  <c:v>79.919452194</c:v>
                </c:pt>
                <c:pt idx="262">
                  <c:v>79.449608112</c:v>
                </c:pt>
                <c:pt idx="263">
                  <c:v>79.29299341800001</c:v>
                </c:pt>
                <c:pt idx="264">
                  <c:v>78.666534642</c:v>
                </c:pt>
                <c:pt idx="265">
                  <c:v>78.823149336</c:v>
                </c:pt>
                <c:pt idx="266">
                  <c:v>78.35202152699999</c:v>
                </c:pt>
                <c:pt idx="267">
                  <c:v>78.19540683299999</c:v>
                </c:pt>
                <c:pt idx="268">
                  <c:v>78.508636221</c:v>
                </c:pt>
                <c:pt idx="269">
                  <c:v>78.823149336</c:v>
                </c:pt>
                <c:pt idx="270">
                  <c:v>78.823149336</c:v>
                </c:pt>
                <c:pt idx="271">
                  <c:v>78.19540683299999</c:v>
                </c:pt>
                <c:pt idx="272">
                  <c:v>77.882177445</c:v>
                </c:pt>
                <c:pt idx="273">
                  <c:v>78.666534642</c:v>
                </c:pt>
                <c:pt idx="274">
                  <c:v>78.508636221</c:v>
                </c:pt>
                <c:pt idx="275">
                  <c:v>78.038792139</c:v>
                </c:pt>
                <c:pt idx="276">
                  <c:v>78.19540683299999</c:v>
                </c:pt>
                <c:pt idx="277">
                  <c:v>78.19540683299999</c:v>
                </c:pt>
                <c:pt idx="278">
                  <c:v>78.19540683299999</c:v>
                </c:pt>
                <c:pt idx="279">
                  <c:v>77.882177445</c:v>
                </c:pt>
                <c:pt idx="280">
                  <c:v>77.568948057</c:v>
                </c:pt>
                <c:pt idx="281">
                  <c:v>77.725562751</c:v>
                </c:pt>
                <c:pt idx="282">
                  <c:v>77.09910397499999</c:v>
                </c:pt>
                <c:pt idx="283">
                  <c:v>77.09910397499999</c:v>
                </c:pt>
                <c:pt idx="284">
                  <c:v>76.472645199</c:v>
                </c:pt>
                <c:pt idx="285">
                  <c:v>76.472645199</c:v>
                </c:pt>
                <c:pt idx="286">
                  <c:v>76.785874587</c:v>
                </c:pt>
                <c:pt idx="287">
                  <c:v>76.472645199</c:v>
                </c:pt>
                <c:pt idx="288">
                  <c:v>76.314746778</c:v>
                </c:pt>
                <c:pt idx="289">
                  <c:v>76.314746778</c:v>
                </c:pt>
                <c:pt idx="290">
                  <c:v>76.629259893</c:v>
                </c:pt>
                <c:pt idx="291">
                  <c:v>75.844902696</c:v>
                </c:pt>
                <c:pt idx="292">
                  <c:v>76.00151739</c:v>
                </c:pt>
                <c:pt idx="293">
                  <c:v>75.53167330800001</c:v>
                </c:pt>
                <c:pt idx="294">
                  <c:v>76.00151739</c:v>
                </c:pt>
                <c:pt idx="295">
                  <c:v>75.21844392</c:v>
                </c:pt>
                <c:pt idx="296">
                  <c:v>75.53167330800001</c:v>
                </c:pt>
                <c:pt idx="297">
                  <c:v>76.158132084</c:v>
                </c:pt>
                <c:pt idx="298">
                  <c:v>76.00151739</c:v>
                </c:pt>
                <c:pt idx="299">
                  <c:v>75.53167330800001</c:v>
                </c:pt>
                <c:pt idx="300">
                  <c:v>75.53167330800001</c:v>
                </c:pt>
                <c:pt idx="301">
                  <c:v>75.37505861400001</c:v>
                </c:pt>
                <c:pt idx="302">
                  <c:v>75.37505861400001</c:v>
                </c:pt>
                <c:pt idx="303">
                  <c:v>75.061829226</c:v>
                </c:pt>
                <c:pt idx="304">
                  <c:v>73.964242641</c:v>
                </c:pt>
                <c:pt idx="305">
                  <c:v>74.43537045000001</c:v>
                </c:pt>
                <c:pt idx="306">
                  <c:v>73.964242641</c:v>
                </c:pt>
                <c:pt idx="307">
                  <c:v>73.181169171</c:v>
                </c:pt>
                <c:pt idx="308">
                  <c:v>73.651013253</c:v>
                </c:pt>
                <c:pt idx="309">
                  <c:v>73.964242641</c:v>
                </c:pt>
                <c:pt idx="310">
                  <c:v>73.33778386499999</c:v>
                </c:pt>
                <c:pt idx="311">
                  <c:v>72.554710395</c:v>
                </c:pt>
                <c:pt idx="312">
                  <c:v>72.398095701</c:v>
                </c:pt>
                <c:pt idx="313">
                  <c:v>72.711325089</c:v>
                </c:pt>
                <c:pt idx="314">
                  <c:v>71.92696789200001</c:v>
                </c:pt>
                <c:pt idx="315">
                  <c:v>71.45712381</c:v>
                </c:pt>
                <c:pt idx="316">
                  <c:v>71.45712381</c:v>
                </c:pt>
                <c:pt idx="317">
                  <c:v>71.77035319800001</c:v>
                </c:pt>
                <c:pt idx="318">
                  <c:v>71.300509116</c:v>
                </c:pt>
                <c:pt idx="319">
                  <c:v>71.45712381</c:v>
                </c:pt>
                <c:pt idx="320">
                  <c:v>70.51743564600001</c:v>
                </c:pt>
                <c:pt idx="321">
                  <c:v>71.143894422</c:v>
                </c:pt>
                <c:pt idx="322">
                  <c:v>70.51743564600001</c:v>
                </c:pt>
                <c:pt idx="323">
                  <c:v>70.36082095200001</c:v>
                </c:pt>
                <c:pt idx="324">
                  <c:v>70.047591564</c:v>
                </c:pt>
                <c:pt idx="325">
                  <c:v>69.734362176</c:v>
                </c:pt>
                <c:pt idx="326">
                  <c:v>70.36082095200001</c:v>
                </c:pt>
                <c:pt idx="327">
                  <c:v>69.419849061</c:v>
                </c:pt>
                <c:pt idx="328">
                  <c:v>69.419849061</c:v>
                </c:pt>
                <c:pt idx="329">
                  <c:v>69.89097687</c:v>
                </c:pt>
                <c:pt idx="330">
                  <c:v>69.734362176</c:v>
                </c:pt>
                <c:pt idx="331">
                  <c:v>69.263234367</c:v>
                </c:pt>
                <c:pt idx="332">
                  <c:v>68.950004979</c:v>
                </c:pt>
                <c:pt idx="333">
                  <c:v>68.480160897</c:v>
                </c:pt>
                <c:pt idx="334">
                  <c:v>67.697087427</c:v>
                </c:pt>
                <c:pt idx="335">
                  <c:v>67.540472733</c:v>
                </c:pt>
                <c:pt idx="336">
                  <c:v>67.382574312</c:v>
                </c:pt>
                <c:pt idx="337">
                  <c:v>67.540472733</c:v>
                </c:pt>
                <c:pt idx="338">
                  <c:v>67.697087427</c:v>
                </c:pt>
                <c:pt idx="339">
                  <c:v>67.225959618</c:v>
                </c:pt>
                <c:pt idx="340">
                  <c:v>67.225959618</c:v>
                </c:pt>
                <c:pt idx="341">
                  <c:v>67.540472733</c:v>
                </c:pt>
                <c:pt idx="342">
                  <c:v>67.069344924</c:v>
                </c:pt>
                <c:pt idx="343">
                  <c:v>66.286271454</c:v>
                </c:pt>
                <c:pt idx="344">
                  <c:v>66.286271454</c:v>
                </c:pt>
                <c:pt idx="345">
                  <c:v>66.286271454</c:v>
                </c:pt>
                <c:pt idx="346">
                  <c:v>66.44288614800001</c:v>
                </c:pt>
                <c:pt idx="347">
                  <c:v>65.973042066</c:v>
                </c:pt>
                <c:pt idx="348">
                  <c:v>65.34658329000001</c:v>
                </c:pt>
                <c:pt idx="349">
                  <c:v>66.286271454</c:v>
                </c:pt>
                <c:pt idx="350">
                  <c:v>65.34658329000001</c:v>
                </c:pt>
                <c:pt idx="351">
                  <c:v>65.032070175</c:v>
                </c:pt>
                <c:pt idx="352">
                  <c:v>65.032070175</c:v>
                </c:pt>
                <c:pt idx="353">
                  <c:v>65.188684869</c:v>
                </c:pt>
                <c:pt idx="354">
                  <c:v>65.34658329000001</c:v>
                </c:pt>
                <c:pt idx="355">
                  <c:v>64.562226093</c:v>
                </c:pt>
                <c:pt idx="356">
                  <c:v>64.562226093</c:v>
                </c:pt>
                <c:pt idx="357">
                  <c:v>65.032070175</c:v>
                </c:pt>
                <c:pt idx="358">
                  <c:v>64.875455481</c:v>
                </c:pt>
                <c:pt idx="359">
                  <c:v>63.935767317</c:v>
                </c:pt>
                <c:pt idx="360">
                  <c:v>63.465923235</c:v>
                </c:pt>
                <c:pt idx="361">
                  <c:v>63.465923235</c:v>
                </c:pt>
                <c:pt idx="362">
                  <c:v>63.309308541</c:v>
                </c:pt>
                <c:pt idx="363">
                  <c:v>63.309308541</c:v>
                </c:pt>
                <c:pt idx="364">
                  <c:v>63.779152623</c:v>
                </c:pt>
                <c:pt idx="365">
                  <c:v>63.622537929</c:v>
                </c:pt>
                <c:pt idx="366">
                  <c:v>63.152693847</c:v>
                </c:pt>
                <c:pt idx="367">
                  <c:v>62.838180732</c:v>
                </c:pt>
                <c:pt idx="368">
                  <c:v>62.211721956</c:v>
                </c:pt>
                <c:pt idx="369">
                  <c:v>62.211721956</c:v>
                </c:pt>
                <c:pt idx="370">
                  <c:v>62.524951344</c:v>
                </c:pt>
                <c:pt idx="371">
                  <c:v>60.958804404000006</c:v>
                </c:pt>
                <c:pt idx="372">
                  <c:v>60.958804404000006</c:v>
                </c:pt>
                <c:pt idx="373">
                  <c:v>60.958804404000006</c:v>
                </c:pt>
                <c:pt idx="374">
                  <c:v>60.958804404000006</c:v>
                </c:pt>
                <c:pt idx="375">
                  <c:v>60.644291289</c:v>
                </c:pt>
                <c:pt idx="376">
                  <c:v>60.331061901</c:v>
                </c:pt>
                <c:pt idx="377">
                  <c:v>60.331061901</c:v>
                </c:pt>
                <c:pt idx="378">
                  <c:v>60.487676595</c:v>
                </c:pt>
                <c:pt idx="379">
                  <c:v>59.861217819000004</c:v>
                </c:pt>
                <c:pt idx="380">
                  <c:v>59.391373737</c:v>
                </c:pt>
                <c:pt idx="381">
                  <c:v>59.391373737</c:v>
                </c:pt>
                <c:pt idx="382">
                  <c:v>59.234759043000004</c:v>
                </c:pt>
                <c:pt idx="383">
                  <c:v>58.293787152</c:v>
                </c:pt>
                <c:pt idx="384">
                  <c:v>58.450401846</c:v>
                </c:pt>
                <c:pt idx="385">
                  <c:v>59.391373737</c:v>
                </c:pt>
                <c:pt idx="386">
                  <c:v>59.234759043000004</c:v>
                </c:pt>
                <c:pt idx="387">
                  <c:v>58.293787152</c:v>
                </c:pt>
                <c:pt idx="388">
                  <c:v>58.608300267000004</c:v>
                </c:pt>
                <c:pt idx="389">
                  <c:v>58.921529655</c:v>
                </c:pt>
                <c:pt idx="390">
                  <c:v>58.608300267000004</c:v>
                </c:pt>
                <c:pt idx="391">
                  <c:v>57.980557764000004</c:v>
                </c:pt>
                <c:pt idx="392">
                  <c:v>57.667328376</c:v>
                </c:pt>
                <c:pt idx="393">
                  <c:v>58.137172458</c:v>
                </c:pt>
                <c:pt idx="394">
                  <c:v>57.980557764000004</c:v>
                </c:pt>
                <c:pt idx="395">
                  <c:v>57.667328376</c:v>
                </c:pt>
                <c:pt idx="396">
                  <c:v>57.354098988000004</c:v>
                </c:pt>
                <c:pt idx="397">
                  <c:v>57.354098988000004</c:v>
                </c:pt>
                <c:pt idx="398">
                  <c:v>57.354098988000004</c:v>
                </c:pt>
                <c:pt idx="399">
                  <c:v>57.667328376</c:v>
                </c:pt>
                <c:pt idx="400">
                  <c:v>57.354098988000004</c:v>
                </c:pt>
                <c:pt idx="401">
                  <c:v>57.354098988000004</c:v>
                </c:pt>
                <c:pt idx="402">
                  <c:v>56.884254906</c:v>
                </c:pt>
                <c:pt idx="403">
                  <c:v>56.414410824</c:v>
                </c:pt>
                <c:pt idx="404">
                  <c:v>56.256512403</c:v>
                </c:pt>
                <c:pt idx="405">
                  <c:v>56.256512403</c:v>
                </c:pt>
                <c:pt idx="406">
                  <c:v>55.786668321</c:v>
                </c:pt>
                <c:pt idx="407">
                  <c:v>54.690365463000006</c:v>
                </c:pt>
                <c:pt idx="408">
                  <c:v>54.533750769</c:v>
                </c:pt>
                <c:pt idx="409">
                  <c:v>54.377136075</c:v>
                </c:pt>
                <c:pt idx="410">
                  <c:v>54.377136075</c:v>
                </c:pt>
                <c:pt idx="411">
                  <c:v>53.436164184000006</c:v>
                </c:pt>
                <c:pt idx="412">
                  <c:v>53.436164184000006</c:v>
                </c:pt>
                <c:pt idx="413">
                  <c:v>53.906008266</c:v>
                </c:pt>
                <c:pt idx="414">
                  <c:v>54.062622960000006</c:v>
                </c:pt>
                <c:pt idx="415">
                  <c:v>53.27954949</c:v>
                </c:pt>
                <c:pt idx="416">
                  <c:v>53.122934796</c:v>
                </c:pt>
                <c:pt idx="417">
                  <c:v>53.436164184000006</c:v>
                </c:pt>
                <c:pt idx="418">
                  <c:v>53.27954949</c:v>
                </c:pt>
                <c:pt idx="419">
                  <c:v>52.966320102000005</c:v>
                </c:pt>
                <c:pt idx="420">
                  <c:v>52.809705408000006</c:v>
                </c:pt>
                <c:pt idx="421">
                  <c:v>52.653090714</c:v>
                </c:pt>
                <c:pt idx="422">
                  <c:v>52.18324663200001</c:v>
                </c:pt>
                <c:pt idx="423">
                  <c:v>52.026631938</c:v>
                </c:pt>
                <c:pt idx="424">
                  <c:v>51.398889435</c:v>
                </c:pt>
                <c:pt idx="425">
                  <c:v>51.868733517</c:v>
                </c:pt>
                <c:pt idx="426">
                  <c:v>51.398889435</c:v>
                </c:pt>
                <c:pt idx="427">
                  <c:v>50.459201271000005</c:v>
                </c:pt>
                <c:pt idx="428">
                  <c:v>50.302586577</c:v>
                </c:pt>
                <c:pt idx="429">
                  <c:v>50.459201271000005</c:v>
                </c:pt>
                <c:pt idx="430">
                  <c:v>50.145971883</c:v>
                </c:pt>
                <c:pt idx="431">
                  <c:v>49.989357188999996</c:v>
                </c:pt>
                <c:pt idx="432">
                  <c:v>49.989357188999996</c:v>
                </c:pt>
                <c:pt idx="433">
                  <c:v>50.145971883</c:v>
                </c:pt>
                <c:pt idx="434">
                  <c:v>49.832742495</c:v>
                </c:pt>
                <c:pt idx="435">
                  <c:v>48.891770604</c:v>
                </c:pt>
                <c:pt idx="436">
                  <c:v>48.735155909999996</c:v>
                </c:pt>
                <c:pt idx="437">
                  <c:v>49.204999992000005</c:v>
                </c:pt>
                <c:pt idx="438">
                  <c:v>48.891770604</c:v>
                </c:pt>
                <c:pt idx="439">
                  <c:v>49.204999992000005</c:v>
                </c:pt>
                <c:pt idx="440">
                  <c:v>48.578541216</c:v>
                </c:pt>
                <c:pt idx="441">
                  <c:v>48.265311828</c:v>
                </c:pt>
                <c:pt idx="442">
                  <c:v>48.108697133999996</c:v>
                </c:pt>
                <c:pt idx="443">
                  <c:v>47.482238358</c:v>
                </c:pt>
                <c:pt idx="444">
                  <c:v>47.011110549</c:v>
                </c:pt>
                <c:pt idx="445">
                  <c:v>47.011110549</c:v>
                </c:pt>
                <c:pt idx="446">
                  <c:v>46.228037078999996</c:v>
                </c:pt>
                <c:pt idx="447">
                  <c:v>45.758192997</c:v>
                </c:pt>
                <c:pt idx="448">
                  <c:v>45.601578303</c:v>
                </c:pt>
                <c:pt idx="449">
                  <c:v>45.914807691</c:v>
                </c:pt>
                <c:pt idx="450">
                  <c:v>45.914807691</c:v>
                </c:pt>
                <c:pt idx="451">
                  <c:v>45.601578303</c:v>
                </c:pt>
                <c:pt idx="452">
                  <c:v>45.601578303</c:v>
                </c:pt>
                <c:pt idx="453">
                  <c:v>46.071422385</c:v>
                </c:pt>
                <c:pt idx="454">
                  <c:v>45.758192997</c:v>
                </c:pt>
                <c:pt idx="455">
                  <c:v>45.444963609</c:v>
                </c:pt>
                <c:pt idx="456">
                  <c:v>45.288348915</c:v>
                </c:pt>
                <c:pt idx="457">
                  <c:v>45.914807691</c:v>
                </c:pt>
                <c:pt idx="458">
                  <c:v>45.444963609</c:v>
                </c:pt>
                <c:pt idx="459">
                  <c:v>44.660606412</c:v>
                </c:pt>
                <c:pt idx="460">
                  <c:v>44.347377024</c:v>
                </c:pt>
                <c:pt idx="461">
                  <c:v>44.347377024</c:v>
                </c:pt>
                <c:pt idx="462">
                  <c:v>44.347377024</c:v>
                </c:pt>
                <c:pt idx="463">
                  <c:v>44.19076233</c:v>
                </c:pt>
                <c:pt idx="464">
                  <c:v>44.347377024</c:v>
                </c:pt>
                <c:pt idx="465">
                  <c:v>44.660606412</c:v>
                </c:pt>
                <c:pt idx="466">
                  <c:v>44.19076233</c:v>
                </c:pt>
                <c:pt idx="467">
                  <c:v>43.720918248</c:v>
                </c:pt>
                <c:pt idx="468">
                  <c:v>43.40768886</c:v>
                </c:pt>
                <c:pt idx="469">
                  <c:v>43.720918248</c:v>
                </c:pt>
                <c:pt idx="470">
                  <c:v>42.936561051</c:v>
                </c:pt>
                <c:pt idx="471">
                  <c:v>42.153487581</c:v>
                </c:pt>
                <c:pt idx="472">
                  <c:v>41.840258193</c:v>
                </c:pt>
                <c:pt idx="473">
                  <c:v>41.996872887</c:v>
                </c:pt>
                <c:pt idx="474">
                  <c:v>41.996872887</c:v>
                </c:pt>
                <c:pt idx="475">
                  <c:v>41.527028805</c:v>
                </c:pt>
                <c:pt idx="476">
                  <c:v>41.840258193</c:v>
                </c:pt>
                <c:pt idx="477">
                  <c:v>41.840258193</c:v>
                </c:pt>
                <c:pt idx="478">
                  <c:v>41.527028805</c:v>
                </c:pt>
                <c:pt idx="479">
                  <c:v>40.900570029</c:v>
                </c:pt>
                <c:pt idx="480">
                  <c:v>40.586056914</c:v>
                </c:pt>
                <c:pt idx="481">
                  <c:v>40.586056914</c:v>
                </c:pt>
                <c:pt idx="482">
                  <c:v>40.586056914</c:v>
                </c:pt>
                <c:pt idx="483">
                  <c:v>40.272827526</c:v>
                </c:pt>
                <c:pt idx="484">
                  <c:v>40.116212832</c:v>
                </c:pt>
                <c:pt idx="485">
                  <c:v>40.116212832</c:v>
                </c:pt>
                <c:pt idx="486">
                  <c:v>39.489754056</c:v>
                </c:pt>
                <c:pt idx="487">
                  <c:v>38.86329528</c:v>
                </c:pt>
                <c:pt idx="488">
                  <c:v>38.86329528</c:v>
                </c:pt>
                <c:pt idx="489">
                  <c:v>38.86329528</c:v>
                </c:pt>
                <c:pt idx="490">
                  <c:v>38.550065892</c:v>
                </c:pt>
                <c:pt idx="491">
                  <c:v>37.922323389</c:v>
                </c:pt>
                <c:pt idx="492">
                  <c:v>37.765708695</c:v>
                </c:pt>
                <c:pt idx="493">
                  <c:v>37.765708695</c:v>
                </c:pt>
                <c:pt idx="494">
                  <c:v>37.609094001</c:v>
                </c:pt>
                <c:pt idx="495">
                  <c:v>36.982635225</c:v>
                </c:pt>
                <c:pt idx="496">
                  <c:v>36.826020531000005</c:v>
                </c:pt>
                <c:pt idx="497">
                  <c:v>36.982635225</c:v>
                </c:pt>
                <c:pt idx="498">
                  <c:v>36.669405837</c:v>
                </c:pt>
                <c:pt idx="499">
                  <c:v>36.041663334</c:v>
                </c:pt>
                <c:pt idx="500">
                  <c:v>35.728433946</c:v>
                </c:pt>
                <c:pt idx="501">
                  <c:v>35.728433946</c:v>
                </c:pt>
                <c:pt idx="502">
                  <c:v>35.415204558</c:v>
                </c:pt>
                <c:pt idx="503">
                  <c:v>35.10197517</c:v>
                </c:pt>
                <c:pt idx="504">
                  <c:v>34.632131088</c:v>
                </c:pt>
                <c:pt idx="505">
                  <c:v>34.632131088</c:v>
                </c:pt>
                <c:pt idx="506">
                  <c:v>34.632131088</c:v>
                </c:pt>
                <c:pt idx="507">
                  <c:v>34.004388585</c:v>
                </c:pt>
                <c:pt idx="508">
                  <c:v>34.004388585</c:v>
                </c:pt>
                <c:pt idx="509">
                  <c:v>33.847773891</c:v>
                </c:pt>
                <c:pt idx="510">
                  <c:v>33.691159197000005</c:v>
                </c:pt>
                <c:pt idx="511">
                  <c:v>33.221315115</c:v>
                </c:pt>
                <c:pt idx="512">
                  <c:v>32.908085727</c:v>
                </c:pt>
                <c:pt idx="513">
                  <c:v>32.908085727</c:v>
                </c:pt>
                <c:pt idx="514">
                  <c:v>32.751471033</c:v>
                </c:pt>
                <c:pt idx="515">
                  <c:v>32.125012257</c:v>
                </c:pt>
                <c:pt idx="516">
                  <c:v>32.125012257</c:v>
                </c:pt>
                <c:pt idx="517">
                  <c:v>31.968397563000007</c:v>
                </c:pt>
                <c:pt idx="518">
                  <c:v>31.81049914200001</c:v>
                </c:pt>
                <c:pt idx="519">
                  <c:v>31.340655060000003</c:v>
                </c:pt>
                <c:pt idx="520">
                  <c:v>31.184040366</c:v>
                </c:pt>
                <c:pt idx="521">
                  <c:v>30.55758159</c:v>
                </c:pt>
                <c:pt idx="522">
                  <c:v>30.400966896000003</c:v>
                </c:pt>
                <c:pt idx="523">
                  <c:v>29.931122814000005</c:v>
                </c:pt>
                <c:pt idx="524">
                  <c:v>30.087737508000004</c:v>
                </c:pt>
                <c:pt idx="525">
                  <c:v>29.931122814000005</c:v>
                </c:pt>
                <c:pt idx="526">
                  <c:v>29.931122814000005</c:v>
                </c:pt>
                <c:pt idx="527">
                  <c:v>29.459995005000003</c:v>
                </c:pt>
                <c:pt idx="528">
                  <c:v>29.146765617000003</c:v>
                </c:pt>
                <c:pt idx="529">
                  <c:v>29.303380311</c:v>
                </c:pt>
                <c:pt idx="530">
                  <c:v>29.146765617000003</c:v>
                </c:pt>
                <c:pt idx="531">
                  <c:v>28.207077453000004</c:v>
                </c:pt>
                <c:pt idx="532">
                  <c:v>27.737233371000006</c:v>
                </c:pt>
                <c:pt idx="533">
                  <c:v>28.207077453000004</c:v>
                </c:pt>
                <c:pt idx="534">
                  <c:v>27.893848065000004</c:v>
                </c:pt>
                <c:pt idx="535">
                  <c:v>27.266105562000003</c:v>
                </c:pt>
                <c:pt idx="536">
                  <c:v>26.639646786000004</c:v>
                </c:pt>
                <c:pt idx="537">
                  <c:v>26.796261480000005</c:v>
                </c:pt>
                <c:pt idx="538">
                  <c:v>26.639646786000004</c:v>
                </c:pt>
                <c:pt idx="539">
                  <c:v>26.013188010000004</c:v>
                </c:pt>
                <c:pt idx="540">
                  <c:v>25.856573316000006</c:v>
                </c:pt>
                <c:pt idx="541">
                  <c:v>26.013188010000004</c:v>
                </c:pt>
                <c:pt idx="542">
                  <c:v>26.013188010000004</c:v>
                </c:pt>
                <c:pt idx="543">
                  <c:v>25.386729234</c:v>
                </c:pt>
                <c:pt idx="544">
                  <c:v>25.230114540000002</c:v>
                </c:pt>
                <c:pt idx="545">
                  <c:v>25.386729234</c:v>
                </c:pt>
                <c:pt idx="546">
                  <c:v>24.915601425000006</c:v>
                </c:pt>
                <c:pt idx="547">
                  <c:v>24.132527955</c:v>
                </c:pt>
                <c:pt idx="548">
                  <c:v>23.819298567</c:v>
                </c:pt>
                <c:pt idx="549">
                  <c:v>23.662683873000002</c:v>
                </c:pt>
                <c:pt idx="550">
                  <c:v>23.349454485000003</c:v>
                </c:pt>
                <c:pt idx="551">
                  <c:v>23.192839791</c:v>
                </c:pt>
                <c:pt idx="552">
                  <c:v>22.878326676</c:v>
                </c:pt>
                <c:pt idx="553">
                  <c:v>23.349454485000003</c:v>
                </c:pt>
                <c:pt idx="554">
                  <c:v>23.506069179</c:v>
                </c:pt>
                <c:pt idx="555">
                  <c:v>23.036225097000003</c:v>
                </c:pt>
                <c:pt idx="556">
                  <c:v>22.565097288</c:v>
                </c:pt>
                <c:pt idx="557">
                  <c:v>22.2518679</c:v>
                </c:pt>
                <c:pt idx="558">
                  <c:v>21.782023818000003</c:v>
                </c:pt>
                <c:pt idx="559">
                  <c:v>20.998950348000005</c:v>
                </c:pt>
                <c:pt idx="560">
                  <c:v>20.527822539000002</c:v>
                </c:pt>
                <c:pt idx="561">
                  <c:v>20.371207845</c:v>
                </c:pt>
                <c:pt idx="562">
                  <c:v>20.371207845</c:v>
                </c:pt>
                <c:pt idx="563">
                  <c:v>19.588134375000003</c:v>
                </c:pt>
                <c:pt idx="564">
                  <c:v>19.274904987000003</c:v>
                </c:pt>
                <c:pt idx="565">
                  <c:v>19.431519681000005</c:v>
                </c:pt>
                <c:pt idx="566">
                  <c:v>19.274904987000003</c:v>
                </c:pt>
                <c:pt idx="567">
                  <c:v>18.805060905000005</c:v>
                </c:pt>
                <c:pt idx="568">
                  <c:v>18.491831517000005</c:v>
                </c:pt>
                <c:pt idx="569">
                  <c:v>18.491831517000005</c:v>
                </c:pt>
                <c:pt idx="570">
                  <c:v>18.333933096000003</c:v>
                </c:pt>
                <c:pt idx="571">
                  <c:v>17.864089014000005</c:v>
                </c:pt>
                <c:pt idx="572">
                  <c:v>17.550859626000005</c:v>
                </c:pt>
                <c:pt idx="573">
                  <c:v>17.864089014000005</c:v>
                </c:pt>
                <c:pt idx="574">
                  <c:v>17.394244932000003</c:v>
                </c:pt>
                <c:pt idx="575">
                  <c:v>16.924400850000005</c:v>
                </c:pt>
                <c:pt idx="576">
                  <c:v>16.611171462000005</c:v>
                </c:pt>
                <c:pt idx="577">
                  <c:v>17.081015544000003</c:v>
                </c:pt>
                <c:pt idx="578">
                  <c:v>16.767786156000003</c:v>
                </c:pt>
                <c:pt idx="579">
                  <c:v>15.983428959000003</c:v>
                </c:pt>
                <c:pt idx="580">
                  <c:v>15.826814265000001</c:v>
                </c:pt>
                <c:pt idx="581">
                  <c:v>15.826814265000001</c:v>
                </c:pt>
                <c:pt idx="582">
                  <c:v>15.670199571000003</c:v>
                </c:pt>
                <c:pt idx="583">
                  <c:v>15.356970183</c:v>
                </c:pt>
                <c:pt idx="584">
                  <c:v>14.887126101000002</c:v>
                </c:pt>
                <c:pt idx="585">
                  <c:v>14.730511407000002</c:v>
                </c:pt>
                <c:pt idx="586">
                  <c:v>14.573896713000002</c:v>
                </c:pt>
                <c:pt idx="587">
                  <c:v>14.260667325000002</c:v>
                </c:pt>
                <c:pt idx="588">
                  <c:v>14.104052631000002</c:v>
                </c:pt>
                <c:pt idx="589">
                  <c:v>14.104052631000002</c:v>
                </c:pt>
                <c:pt idx="590">
                  <c:v>13.94615421</c:v>
                </c:pt>
                <c:pt idx="591">
                  <c:v>13.319695434000002</c:v>
                </c:pt>
                <c:pt idx="592">
                  <c:v>13.163080740000002</c:v>
                </c:pt>
                <c:pt idx="593">
                  <c:v>13.163080740000002</c:v>
                </c:pt>
                <c:pt idx="594">
                  <c:v>12.693236658000002</c:v>
                </c:pt>
                <c:pt idx="595">
                  <c:v>12.536621964</c:v>
                </c:pt>
                <c:pt idx="596">
                  <c:v>12.693236658000002</c:v>
                </c:pt>
                <c:pt idx="597">
                  <c:v>13.163080740000002</c:v>
                </c:pt>
                <c:pt idx="598">
                  <c:v>12.849851352000002</c:v>
                </c:pt>
                <c:pt idx="599">
                  <c:v>12.38000727</c:v>
                </c:pt>
                <c:pt idx="600">
                  <c:v>12.0662643912</c:v>
                </c:pt>
                <c:pt idx="601">
                  <c:v>12.0662643912</c:v>
                </c:pt>
                <c:pt idx="602">
                  <c:v>11.909649697199999</c:v>
                </c:pt>
                <c:pt idx="603">
                  <c:v>11.4394204971</c:v>
                </c:pt>
                <c:pt idx="604">
                  <c:v>11.2828058031</c:v>
                </c:pt>
                <c:pt idx="605">
                  <c:v>11.7529066305</c:v>
                </c:pt>
                <c:pt idx="606">
                  <c:v>11.4394204971</c:v>
                </c:pt>
                <c:pt idx="607">
                  <c:v>10.969319669699999</c:v>
                </c:pt>
                <c:pt idx="608">
                  <c:v>10.812704975699999</c:v>
                </c:pt>
                <c:pt idx="609">
                  <c:v>10.4992188423</c:v>
                </c:pt>
                <c:pt idx="610">
                  <c:v>10.4992188423</c:v>
                </c:pt>
                <c:pt idx="611">
                  <c:v>10.0291180149</c:v>
                </c:pt>
                <c:pt idx="612">
                  <c:v>9.872374948200001</c:v>
                </c:pt>
                <c:pt idx="613">
                  <c:v>10.0291180149</c:v>
                </c:pt>
                <c:pt idx="614">
                  <c:v>10.1858610816</c:v>
                </c:pt>
                <c:pt idx="615">
                  <c:v>9.872374948200001</c:v>
                </c:pt>
                <c:pt idx="616">
                  <c:v>9.5590171875</c:v>
                </c:pt>
                <c:pt idx="617">
                  <c:v>10.4992188423</c:v>
                </c:pt>
                <c:pt idx="618">
                  <c:v>9.872374948200001</c:v>
                </c:pt>
                <c:pt idx="619">
                  <c:v>9.2456594268</c:v>
                </c:pt>
                <c:pt idx="620">
                  <c:v>9.2456594268</c:v>
                </c:pt>
                <c:pt idx="621">
                  <c:v>9.5590171875</c:v>
                </c:pt>
                <c:pt idx="622">
                  <c:v>9.0889163601</c:v>
                </c:pt>
                <c:pt idx="623">
                  <c:v>8.9321732934</c:v>
                </c:pt>
                <c:pt idx="624">
                  <c:v>8.775430226700001</c:v>
                </c:pt>
                <c:pt idx="625">
                  <c:v>8.305329399300001</c:v>
                </c:pt>
                <c:pt idx="626">
                  <c:v>8.305329399300001</c:v>
                </c:pt>
                <c:pt idx="627">
                  <c:v>7.991971638600001</c:v>
                </c:pt>
                <c:pt idx="628">
                  <c:v>7.6786138779</c:v>
                </c:pt>
                <c:pt idx="629">
                  <c:v>7.8352285719</c:v>
                </c:pt>
                <c:pt idx="630">
                  <c:v>7.991971638600001</c:v>
                </c:pt>
                <c:pt idx="631">
                  <c:v>7.5218708112</c:v>
                </c:pt>
                <c:pt idx="632">
                  <c:v>7.3651277445</c:v>
                </c:pt>
                <c:pt idx="633">
                  <c:v>7.6786138779</c:v>
                </c:pt>
                <c:pt idx="634">
                  <c:v>7.2083846778</c:v>
                </c:pt>
                <c:pt idx="635">
                  <c:v>6.8950269171</c:v>
                </c:pt>
                <c:pt idx="636">
                  <c:v>6.7382838504</c:v>
                </c:pt>
                <c:pt idx="637">
                  <c:v>6.7382838504</c:v>
                </c:pt>
                <c:pt idx="638">
                  <c:v>6.7382838504</c:v>
                </c:pt>
                <c:pt idx="639">
                  <c:v>6.268183023000001</c:v>
                </c:pt>
                <c:pt idx="640">
                  <c:v>6.111568329000001</c:v>
                </c:pt>
                <c:pt idx="641">
                  <c:v>6.4249260897000005</c:v>
                </c:pt>
                <c:pt idx="642">
                  <c:v>6.268183023000001</c:v>
                </c:pt>
                <c:pt idx="643">
                  <c:v>5.954825262300001</c:v>
                </c:pt>
                <c:pt idx="644">
                  <c:v>6.111568329000001</c:v>
                </c:pt>
                <c:pt idx="645">
                  <c:v>6.111568329000001</c:v>
                </c:pt>
                <c:pt idx="646">
                  <c:v>5.954825262300001</c:v>
                </c:pt>
                <c:pt idx="647">
                  <c:v>5.4847244348999995</c:v>
                </c:pt>
                <c:pt idx="648">
                  <c:v>5.3279813682</c:v>
                </c:pt>
                <c:pt idx="649">
                  <c:v>5.7980821956</c:v>
                </c:pt>
                <c:pt idx="650">
                  <c:v>5.6413391288999994</c:v>
                </c:pt>
                <c:pt idx="651">
                  <c:v>5.0146236075</c:v>
                </c:pt>
                <c:pt idx="652">
                  <c:v>5.0146236075</c:v>
                </c:pt>
                <c:pt idx="653">
                  <c:v>5.3279813682</c:v>
                </c:pt>
                <c:pt idx="654">
                  <c:v>5.1712383015</c:v>
                </c:pt>
                <c:pt idx="655">
                  <c:v>4.8578805408</c:v>
                </c:pt>
                <c:pt idx="656">
                  <c:v>4.7011374741</c:v>
                </c:pt>
                <c:pt idx="657">
                  <c:v>5.0146236075</c:v>
                </c:pt>
                <c:pt idx="658">
                  <c:v>5.0146236075</c:v>
                </c:pt>
                <c:pt idx="659">
                  <c:v>4.5445227801</c:v>
                </c:pt>
                <c:pt idx="660">
                  <c:v>4.5445227801</c:v>
                </c:pt>
                <c:pt idx="661">
                  <c:v>4.7011374741</c:v>
                </c:pt>
                <c:pt idx="662">
                  <c:v>4.7011374741</c:v>
                </c:pt>
                <c:pt idx="663">
                  <c:v>4.2310366467</c:v>
                </c:pt>
                <c:pt idx="664">
                  <c:v>4.2310366467</c:v>
                </c:pt>
                <c:pt idx="665">
                  <c:v>4.3877797134</c:v>
                </c:pt>
                <c:pt idx="666">
                  <c:v>4.3877797134</c:v>
                </c:pt>
                <c:pt idx="667">
                  <c:v>4.07429358</c:v>
                </c:pt>
                <c:pt idx="668">
                  <c:v>4.07429358</c:v>
                </c:pt>
                <c:pt idx="669">
                  <c:v>4.3877797134</c:v>
                </c:pt>
                <c:pt idx="670">
                  <c:v>4.2310366467</c:v>
                </c:pt>
                <c:pt idx="671">
                  <c:v>3.7609358193000006</c:v>
                </c:pt>
                <c:pt idx="672">
                  <c:v>3.604192752600001</c:v>
                </c:pt>
                <c:pt idx="673">
                  <c:v>3.7609358193000006</c:v>
                </c:pt>
                <c:pt idx="674">
                  <c:v>3.604192752600001</c:v>
                </c:pt>
                <c:pt idx="675">
                  <c:v>3.2908349919</c:v>
                </c:pt>
                <c:pt idx="676">
                  <c:v>3.2908349919</c:v>
                </c:pt>
                <c:pt idx="677">
                  <c:v>3.4475780586000004</c:v>
                </c:pt>
                <c:pt idx="678">
                  <c:v>3.4475780586000004</c:v>
                </c:pt>
                <c:pt idx="679">
                  <c:v>2.9773488585000005</c:v>
                </c:pt>
                <c:pt idx="680">
                  <c:v>2.8207341645000006</c:v>
                </c:pt>
                <c:pt idx="681">
                  <c:v>3.1340919252000004</c:v>
                </c:pt>
                <c:pt idx="682">
                  <c:v>2.9773488585000005</c:v>
                </c:pt>
                <c:pt idx="683">
                  <c:v>2.6639910978000003</c:v>
                </c:pt>
                <c:pt idx="684">
                  <c:v>2.6639910978000003</c:v>
                </c:pt>
                <c:pt idx="685">
                  <c:v>2.9773488585000005</c:v>
                </c:pt>
                <c:pt idx="686">
                  <c:v>2.8207341645000006</c:v>
                </c:pt>
                <c:pt idx="687">
                  <c:v>2.5072480311</c:v>
                </c:pt>
                <c:pt idx="688">
                  <c:v>2.5072480311</c:v>
                </c:pt>
                <c:pt idx="689">
                  <c:v>2.5072480311</c:v>
                </c:pt>
                <c:pt idx="690">
                  <c:v>2.6639910978000003</c:v>
                </c:pt>
                <c:pt idx="691">
                  <c:v>2.1938902704000003</c:v>
                </c:pt>
                <c:pt idx="692">
                  <c:v>2.1938902704000003</c:v>
                </c:pt>
                <c:pt idx="693">
                  <c:v>2.5072480311</c:v>
                </c:pt>
                <c:pt idx="694">
                  <c:v>2.5072480311</c:v>
                </c:pt>
                <c:pt idx="695">
                  <c:v>2.0371472037</c:v>
                </c:pt>
                <c:pt idx="696">
                  <c:v>1.8805325097000005</c:v>
                </c:pt>
                <c:pt idx="697">
                  <c:v>2.1938902704000003</c:v>
                </c:pt>
                <c:pt idx="698">
                  <c:v>2.1938902704000003</c:v>
                </c:pt>
                <c:pt idx="699">
                  <c:v>1.7237894430000003</c:v>
                </c:pt>
                <c:pt idx="700">
                  <c:v>1.7237894430000003</c:v>
                </c:pt>
                <c:pt idx="701">
                  <c:v>2.0371472037</c:v>
                </c:pt>
                <c:pt idx="702">
                  <c:v>1.8805325097000005</c:v>
                </c:pt>
                <c:pt idx="703">
                  <c:v>1.5670463763000004</c:v>
                </c:pt>
                <c:pt idx="704">
                  <c:v>1.5670463763000004</c:v>
                </c:pt>
                <c:pt idx="705">
                  <c:v>1.7237894430000003</c:v>
                </c:pt>
                <c:pt idx="706">
                  <c:v>1.7237894430000003</c:v>
                </c:pt>
                <c:pt idx="707">
                  <c:v>1.5670463763000004</c:v>
                </c:pt>
                <c:pt idx="708">
                  <c:v>1.4103033096000002</c:v>
                </c:pt>
                <c:pt idx="709">
                  <c:v>1.5670463763000004</c:v>
                </c:pt>
                <c:pt idx="710">
                  <c:v>1.5670463763000004</c:v>
                </c:pt>
                <c:pt idx="711">
                  <c:v>1.0969455489000002</c:v>
                </c:pt>
                <c:pt idx="712">
                  <c:v>1.0969455489000002</c:v>
                </c:pt>
                <c:pt idx="713">
                  <c:v>1.4103033096000002</c:v>
                </c:pt>
                <c:pt idx="714">
                  <c:v>1.4103033096000002</c:v>
                </c:pt>
                <c:pt idx="715">
                  <c:v>1.2536886156000002</c:v>
                </c:pt>
                <c:pt idx="716">
                  <c:v>0.7835364391199999</c:v>
                </c:pt>
                <c:pt idx="717">
                  <c:v>0.9402024822000001</c:v>
                </c:pt>
                <c:pt idx="718">
                  <c:v>1.4103033096000002</c:v>
                </c:pt>
                <c:pt idx="719">
                  <c:v>0.9402024822000001</c:v>
                </c:pt>
                <c:pt idx="720">
                  <c:v>0.62683188423</c:v>
                </c:pt>
                <c:pt idx="721">
                  <c:v>1.0969455489000002</c:v>
                </c:pt>
                <c:pt idx="722">
                  <c:v>1.0969455489000002</c:v>
                </c:pt>
                <c:pt idx="723">
                  <c:v>0.62683188423</c:v>
                </c:pt>
                <c:pt idx="724">
                  <c:v>0.62683188423</c:v>
                </c:pt>
                <c:pt idx="725">
                  <c:v>2.1938902704000003</c:v>
                </c:pt>
                <c:pt idx="726">
                  <c:v>0.31342277445000005</c:v>
                </c:pt>
                <c:pt idx="727">
                  <c:v>-0.31339544511000006</c:v>
                </c:pt>
                <c:pt idx="728">
                  <c:v>0.47012732934000007</c:v>
                </c:pt>
                <c:pt idx="729">
                  <c:v>0.7835364391199999</c:v>
                </c:pt>
                <c:pt idx="730">
                  <c:v>0.7835364391199999</c:v>
                </c:pt>
                <c:pt idx="731">
                  <c:v>0.62683188423</c:v>
                </c:pt>
                <c:pt idx="732">
                  <c:v>0.31342277445000005</c:v>
                </c:pt>
                <c:pt idx="733">
                  <c:v>0.47012732934000007</c:v>
                </c:pt>
                <c:pt idx="734">
                  <c:v>0.9402024822000001</c:v>
                </c:pt>
                <c:pt idx="735">
                  <c:v>0.15671821955999993</c:v>
                </c:pt>
                <c:pt idx="736">
                  <c:v>0.15671821955999993</c:v>
                </c:pt>
                <c:pt idx="737">
                  <c:v>0.62683188423</c:v>
                </c:pt>
                <c:pt idx="738">
                  <c:v>1.3664670000024248E-05</c:v>
                </c:pt>
                <c:pt idx="739">
                  <c:v>1.3664670000024248E-05</c:v>
                </c:pt>
                <c:pt idx="740">
                  <c:v>-0.15669089022000005</c:v>
                </c:pt>
                <c:pt idx="741">
                  <c:v>0.15671821955999993</c:v>
                </c:pt>
                <c:pt idx="742">
                  <c:v>0.15671821955999993</c:v>
                </c:pt>
                <c:pt idx="743">
                  <c:v>-0.31339544511000006</c:v>
                </c:pt>
                <c:pt idx="744">
                  <c:v>-0.31339544511000006</c:v>
                </c:pt>
                <c:pt idx="745">
                  <c:v>1.3664670000024248E-05</c:v>
                </c:pt>
                <c:pt idx="746">
                  <c:v>1.3664670000024248E-05</c:v>
                </c:pt>
                <c:pt idx="747">
                  <c:v>-0.31339544511000006</c:v>
                </c:pt>
                <c:pt idx="748">
                  <c:v>-0.4701</c:v>
                </c:pt>
                <c:pt idx="749">
                  <c:v>-0.15669089022000005</c:v>
                </c:pt>
                <c:pt idx="750">
                  <c:v>-0.31339544511000006</c:v>
                </c:pt>
                <c:pt idx="751">
                  <c:v>-0.4701</c:v>
                </c:pt>
                <c:pt idx="752">
                  <c:v>-0.62680455489</c:v>
                </c:pt>
                <c:pt idx="753">
                  <c:v>-0.31339544511000006</c:v>
                </c:pt>
                <c:pt idx="754">
                  <c:v>-0.15669089022000005</c:v>
                </c:pt>
                <c:pt idx="755">
                  <c:v>-0.78350910978</c:v>
                </c:pt>
                <c:pt idx="756">
                  <c:v>-0.78350910978</c:v>
                </c:pt>
                <c:pt idx="757">
                  <c:v>-0.31339544511000006</c:v>
                </c:pt>
                <c:pt idx="758">
                  <c:v>-0.4701</c:v>
                </c:pt>
                <c:pt idx="759">
                  <c:v>-0.9402136646700001</c:v>
                </c:pt>
                <c:pt idx="760">
                  <c:v>-0.78350910978</c:v>
                </c:pt>
                <c:pt idx="761">
                  <c:v>-0.62680455489</c:v>
                </c:pt>
                <c:pt idx="762">
                  <c:v>-0.62680455489</c:v>
                </c:pt>
                <c:pt idx="763">
                  <c:v>-1.09691821956</c:v>
                </c:pt>
                <c:pt idx="764">
                  <c:v>-0.9402136646700001</c:v>
                </c:pt>
                <c:pt idx="765">
                  <c:v>-0.78350910978</c:v>
                </c:pt>
                <c:pt idx="766">
                  <c:v>-0.78350910978</c:v>
                </c:pt>
                <c:pt idx="767">
                  <c:v>-1.09691821956</c:v>
                </c:pt>
                <c:pt idx="768">
                  <c:v>-1.09691821956</c:v>
                </c:pt>
                <c:pt idx="769">
                  <c:v>-0.78350910978</c:v>
                </c:pt>
                <c:pt idx="770">
                  <c:v>-0.78350910978</c:v>
                </c:pt>
                <c:pt idx="771">
                  <c:v>-1.09691821956</c:v>
                </c:pt>
                <c:pt idx="772">
                  <c:v>-1.09691821956</c:v>
                </c:pt>
                <c:pt idx="773">
                  <c:v>-0.9402136646700001</c:v>
                </c:pt>
                <c:pt idx="774">
                  <c:v>-0.78350910978</c:v>
                </c:pt>
                <c:pt idx="775">
                  <c:v>-1.09691821956</c:v>
                </c:pt>
                <c:pt idx="776">
                  <c:v>-1.09691821956</c:v>
                </c:pt>
                <c:pt idx="777">
                  <c:v>-0.78350910978</c:v>
                </c:pt>
                <c:pt idx="778">
                  <c:v>-0.9402136646700001</c:v>
                </c:pt>
                <c:pt idx="779">
                  <c:v>-1.09691821956</c:v>
                </c:pt>
                <c:pt idx="780">
                  <c:v>-1.09691821956</c:v>
                </c:pt>
                <c:pt idx="781">
                  <c:v>-0.9402136646700001</c:v>
                </c:pt>
                <c:pt idx="782">
                  <c:v>-0.78350910978</c:v>
                </c:pt>
                <c:pt idx="783">
                  <c:v>-1.09691821956</c:v>
                </c:pt>
                <c:pt idx="784">
                  <c:v>-1.09691821956</c:v>
                </c:pt>
                <c:pt idx="785">
                  <c:v>-0.9402136646700001</c:v>
                </c:pt>
              </c:numCache>
            </c:numRef>
          </c:val>
          <c:smooth val="0"/>
        </c:ser>
        <c:axId val="4171999"/>
        <c:axId val="37547992"/>
      </c:lineChart>
      <c:catAx>
        <c:axId val="4171999"/>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37547992"/>
        <c:crosses val="autoZero"/>
        <c:auto val="1"/>
        <c:lblOffset val="100"/>
        <c:noMultiLvlLbl val="0"/>
      </c:catAx>
      <c:valAx>
        <c:axId val="37547992"/>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171999"/>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ptCount val="6"/>
                <c:pt idx="0">
                  <c:v>120.48192771084337</c:v>
                </c:pt>
                <c:pt idx="1">
                  <c:v>121.2121212121212</c:v>
                </c:pt>
                <c:pt idx="2">
                  <c:v>121.4574898785425</c:v>
                </c:pt>
                <c:pt idx="3">
                  <c:v>141.3427561837456</c:v>
                </c:pt>
                <c:pt idx="4">
                  <c:v>136.986301369863</c:v>
                </c:pt>
                <c:pt idx="5">
                  <c:v>128.75536480686694</c:v>
                </c:pt>
              </c:numCache>
            </c:numRef>
          </c:val>
          <c:smooth val="0"/>
        </c:ser>
        <c:axId val="2387609"/>
        <c:axId val="21488482"/>
      </c:lineChart>
      <c:catAx>
        <c:axId val="2387609"/>
        <c:scaling>
          <c:orientation val="minMax"/>
        </c:scaling>
        <c:axPos val="b"/>
        <c:delete val="0"/>
        <c:numFmt formatCode="General" sourceLinked="1"/>
        <c:majorTickMark val="out"/>
        <c:minorTickMark val="none"/>
        <c:tickLblPos val="nextTo"/>
        <c:crossAx val="21488482"/>
        <c:crosses val="autoZero"/>
        <c:auto val="1"/>
        <c:lblOffset val="100"/>
        <c:noMultiLvlLbl val="0"/>
      </c:catAx>
      <c:valAx>
        <c:axId val="21488482"/>
        <c:scaling>
          <c:orientation val="minMax"/>
          <c:max val="150"/>
          <c:min val="0"/>
        </c:scaling>
        <c:axPos val="l"/>
        <c:majorGridlines/>
        <c:delete val="0"/>
        <c:numFmt formatCode="General" sourceLinked="1"/>
        <c:majorTickMark val="out"/>
        <c:minorTickMark val="none"/>
        <c:tickLblPos val="nextTo"/>
        <c:crossAx val="2387609"/>
        <c:crossesAt val="1"/>
        <c:crossBetween val="between"/>
        <c:dispUnits/>
        <c:maj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Data!$B$10:$B$795</c:f>
              <c:numCache>
                <c:ptCount val="786"/>
                <c:pt idx="0">
                  <c:v>1.3664670000024248E-05</c:v>
                </c:pt>
                <c:pt idx="1">
                  <c:v>0.47012732934000007</c:v>
                </c:pt>
                <c:pt idx="2">
                  <c:v>0.31342277445000005</c:v>
                </c:pt>
                <c:pt idx="3">
                  <c:v>1.3664670000024248E-05</c:v>
                </c:pt>
                <c:pt idx="4">
                  <c:v>0.15671821955999993</c:v>
                </c:pt>
                <c:pt idx="5">
                  <c:v>0.62683188423</c:v>
                </c:pt>
                <c:pt idx="6">
                  <c:v>0.47012732934000007</c:v>
                </c:pt>
                <c:pt idx="7">
                  <c:v>0.15671821955999993</c:v>
                </c:pt>
                <c:pt idx="8">
                  <c:v>0.15671821955999993</c:v>
                </c:pt>
                <c:pt idx="9">
                  <c:v>0.62683188423</c:v>
                </c:pt>
                <c:pt idx="10">
                  <c:v>0.62683188423</c:v>
                </c:pt>
                <c:pt idx="11">
                  <c:v>0.31342277445000005</c:v>
                </c:pt>
                <c:pt idx="12">
                  <c:v>0.47012732934000007</c:v>
                </c:pt>
                <c:pt idx="13">
                  <c:v>0.7835364391199999</c:v>
                </c:pt>
                <c:pt idx="14">
                  <c:v>0.9402024822000001</c:v>
                </c:pt>
                <c:pt idx="15">
                  <c:v>1.7237894430000003</c:v>
                </c:pt>
                <c:pt idx="16">
                  <c:v>4.07429358</c:v>
                </c:pt>
                <c:pt idx="17">
                  <c:v>8.148714705300002</c:v>
                </c:pt>
                <c:pt idx="18">
                  <c:v>-3.2908333371</c:v>
                </c:pt>
                <c:pt idx="19">
                  <c:v>-3.2908333371</c:v>
                </c:pt>
                <c:pt idx="20">
                  <c:v>-2.8207325097000004</c:v>
                </c:pt>
                <c:pt idx="21">
                  <c:v>-2.663989443</c:v>
                </c:pt>
                <c:pt idx="22">
                  <c:v>6.5816691564</c:v>
                </c:pt>
                <c:pt idx="23">
                  <c:v>5.1712383015</c:v>
                </c:pt>
                <c:pt idx="24">
                  <c:v>4.3877797134</c:v>
                </c:pt>
                <c:pt idx="25">
                  <c:v>3.9176788860000005</c:v>
                </c:pt>
                <c:pt idx="26">
                  <c:v>6.111568329000001</c:v>
                </c:pt>
                <c:pt idx="27">
                  <c:v>6.268183023000001</c:v>
                </c:pt>
                <c:pt idx="28">
                  <c:v>7.0517699838</c:v>
                </c:pt>
                <c:pt idx="29">
                  <c:v>8.305329399300001</c:v>
                </c:pt>
                <c:pt idx="30">
                  <c:v>9.4022741208</c:v>
                </c:pt>
                <c:pt idx="31">
                  <c:v>10.3426041483</c:v>
                </c:pt>
                <c:pt idx="32">
                  <c:v>11.909649697199999</c:v>
                </c:pt>
                <c:pt idx="33">
                  <c:v>13.632924822</c:v>
                </c:pt>
                <c:pt idx="34">
                  <c:v>14.573896713000002</c:v>
                </c:pt>
                <c:pt idx="35">
                  <c:v>16.297942074000005</c:v>
                </c:pt>
                <c:pt idx="36">
                  <c:v>17.550859626000005</c:v>
                </c:pt>
                <c:pt idx="37">
                  <c:v>19.274904987000003</c:v>
                </c:pt>
                <c:pt idx="38">
                  <c:v>20.684437233</c:v>
                </c:pt>
                <c:pt idx="39">
                  <c:v>21.938638512</c:v>
                </c:pt>
                <c:pt idx="40">
                  <c:v>23.506069179</c:v>
                </c:pt>
                <c:pt idx="41">
                  <c:v>24.915601425000006</c:v>
                </c:pt>
                <c:pt idx="42">
                  <c:v>26.013188010000004</c:v>
                </c:pt>
                <c:pt idx="43">
                  <c:v>26.796261480000005</c:v>
                </c:pt>
                <c:pt idx="44">
                  <c:v>28.050462759000006</c:v>
                </c:pt>
                <c:pt idx="45">
                  <c:v>29.146765617000003</c:v>
                </c:pt>
                <c:pt idx="46">
                  <c:v>30.55758159</c:v>
                </c:pt>
                <c:pt idx="47">
                  <c:v>30.870810978</c:v>
                </c:pt>
                <c:pt idx="48">
                  <c:v>32.125012257</c:v>
                </c:pt>
                <c:pt idx="49">
                  <c:v>33.534544503</c:v>
                </c:pt>
                <c:pt idx="50">
                  <c:v>34.475516394</c:v>
                </c:pt>
                <c:pt idx="51">
                  <c:v>34.632131088</c:v>
                </c:pt>
                <c:pt idx="52">
                  <c:v>35.88504864</c:v>
                </c:pt>
                <c:pt idx="53">
                  <c:v>36.982635225</c:v>
                </c:pt>
                <c:pt idx="54">
                  <c:v>37.922323389</c:v>
                </c:pt>
                <c:pt idx="55">
                  <c:v>38.706680586000004</c:v>
                </c:pt>
                <c:pt idx="56">
                  <c:v>39.64636875</c:v>
                </c:pt>
                <c:pt idx="57">
                  <c:v>40.586056914</c:v>
                </c:pt>
                <c:pt idx="58">
                  <c:v>41.996872887</c:v>
                </c:pt>
                <c:pt idx="59">
                  <c:v>42.936561051</c:v>
                </c:pt>
                <c:pt idx="60">
                  <c:v>43.877532942</c:v>
                </c:pt>
                <c:pt idx="61">
                  <c:v>44.660606412</c:v>
                </c:pt>
                <c:pt idx="62">
                  <c:v>45.444963609</c:v>
                </c:pt>
                <c:pt idx="63">
                  <c:v>45.914807691</c:v>
                </c:pt>
                <c:pt idx="64">
                  <c:v>46.854495854999996</c:v>
                </c:pt>
                <c:pt idx="65">
                  <c:v>48.578541216</c:v>
                </c:pt>
                <c:pt idx="66">
                  <c:v>48.578541216</c:v>
                </c:pt>
                <c:pt idx="67">
                  <c:v>49.204999992000005</c:v>
                </c:pt>
                <c:pt idx="68">
                  <c:v>50.145971883</c:v>
                </c:pt>
                <c:pt idx="69">
                  <c:v>51.712118823000004</c:v>
                </c:pt>
                <c:pt idx="70">
                  <c:v>52.18324663200001</c:v>
                </c:pt>
                <c:pt idx="71">
                  <c:v>52.026631938</c:v>
                </c:pt>
                <c:pt idx="72">
                  <c:v>53.436164184000006</c:v>
                </c:pt>
                <c:pt idx="73">
                  <c:v>54.533750769</c:v>
                </c:pt>
                <c:pt idx="74">
                  <c:v>55.003594851</c:v>
                </c:pt>
                <c:pt idx="75">
                  <c:v>55.473438933000004</c:v>
                </c:pt>
                <c:pt idx="76">
                  <c:v>55.473438933000004</c:v>
                </c:pt>
                <c:pt idx="77">
                  <c:v>57.0408696</c:v>
                </c:pt>
                <c:pt idx="78">
                  <c:v>57.667328376</c:v>
                </c:pt>
                <c:pt idx="79">
                  <c:v>57.823943070000006</c:v>
                </c:pt>
                <c:pt idx="80">
                  <c:v>57.510713682</c:v>
                </c:pt>
                <c:pt idx="81">
                  <c:v>57.980557764000004</c:v>
                </c:pt>
                <c:pt idx="82">
                  <c:v>58.921529655</c:v>
                </c:pt>
                <c:pt idx="83">
                  <c:v>58.450401846</c:v>
                </c:pt>
                <c:pt idx="84">
                  <c:v>59.234759043000004</c:v>
                </c:pt>
                <c:pt idx="85">
                  <c:v>59.547988431</c:v>
                </c:pt>
                <c:pt idx="86">
                  <c:v>59.547988431</c:v>
                </c:pt>
                <c:pt idx="87">
                  <c:v>59.704603125000006</c:v>
                </c:pt>
                <c:pt idx="88">
                  <c:v>60.017832513</c:v>
                </c:pt>
                <c:pt idx="89">
                  <c:v>60.958804404000006</c:v>
                </c:pt>
                <c:pt idx="90">
                  <c:v>61.115419098000004</c:v>
                </c:pt>
                <c:pt idx="91">
                  <c:v>61.272033792</c:v>
                </c:pt>
                <c:pt idx="92">
                  <c:v>61.741877874000004</c:v>
                </c:pt>
                <c:pt idx="93">
                  <c:v>62.211721956</c:v>
                </c:pt>
                <c:pt idx="94">
                  <c:v>62.055107262</c:v>
                </c:pt>
                <c:pt idx="95">
                  <c:v>62.681566038</c:v>
                </c:pt>
                <c:pt idx="96">
                  <c:v>62.994795426</c:v>
                </c:pt>
                <c:pt idx="97">
                  <c:v>62.838180732</c:v>
                </c:pt>
                <c:pt idx="98">
                  <c:v>63.465923235</c:v>
                </c:pt>
                <c:pt idx="99">
                  <c:v>63.935767317</c:v>
                </c:pt>
                <c:pt idx="100">
                  <c:v>63.935767317</c:v>
                </c:pt>
                <c:pt idx="101">
                  <c:v>64.718840787</c:v>
                </c:pt>
                <c:pt idx="102">
                  <c:v>64.875455481</c:v>
                </c:pt>
                <c:pt idx="103">
                  <c:v>65.34658329000001</c:v>
                </c:pt>
                <c:pt idx="104">
                  <c:v>65.65981267800001</c:v>
                </c:pt>
                <c:pt idx="105">
                  <c:v>66.12965676</c:v>
                </c:pt>
                <c:pt idx="106">
                  <c:v>66.75611553600001</c:v>
                </c:pt>
                <c:pt idx="107">
                  <c:v>65.816427372</c:v>
                </c:pt>
                <c:pt idx="108">
                  <c:v>66.12965676</c:v>
                </c:pt>
                <c:pt idx="109">
                  <c:v>66.91273023000001</c:v>
                </c:pt>
                <c:pt idx="110">
                  <c:v>66.91273023000001</c:v>
                </c:pt>
                <c:pt idx="111">
                  <c:v>66.59950084200001</c:v>
                </c:pt>
                <c:pt idx="112">
                  <c:v>66.75611553600001</c:v>
                </c:pt>
                <c:pt idx="113">
                  <c:v>67.382574312</c:v>
                </c:pt>
                <c:pt idx="114">
                  <c:v>68.166931509</c:v>
                </c:pt>
                <c:pt idx="115">
                  <c:v>68.636775591</c:v>
                </c:pt>
                <c:pt idx="116">
                  <c:v>68.010316815</c:v>
                </c:pt>
                <c:pt idx="117">
                  <c:v>68.793390285</c:v>
                </c:pt>
                <c:pt idx="118">
                  <c:v>68.950004979</c:v>
                </c:pt>
                <c:pt idx="119">
                  <c:v>68.480160897</c:v>
                </c:pt>
                <c:pt idx="120">
                  <c:v>68.793390285</c:v>
                </c:pt>
                <c:pt idx="121">
                  <c:v>69.106619673</c:v>
                </c:pt>
                <c:pt idx="122">
                  <c:v>69.263234367</c:v>
                </c:pt>
                <c:pt idx="123">
                  <c:v>69.57646375499999</c:v>
                </c:pt>
                <c:pt idx="124">
                  <c:v>69.57646375499999</c:v>
                </c:pt>
                <c:pt idx="125">
                  <c:v>70.20420625800001</c:v>
                </c:pt>
                <c:pt idx="126">
                  <c:v>70.830665034</c:v>
                </c:pt>
                <c:pt idx="127">
                  <c:v>70.67405034000001</c:v>
                </c:pt>
                <c:pt idx="128">
                  <c:v>70.67405034000001</c:v>
                </c:pt>
                <c:pt idx="129">
                  <c:v>71.143894422</c:v>
                </c:pt>
                <c:pt idx="130">
                  <c:v>71.143894422</c:v>
                </c:pt>
                <c:pt idx="131">
                  <c:v>70.987279728</c:v>
                </c:pt>
                <c:pt idx="132">
                  <c:v>71.300509116</c:v>
                </c:pt>
                <c:pt idx="133">
                  <c:v>71.61373850400001</c:v>
                </c:pt>
                <c:pt idx="134">
                  <c:v>72.08486631299999</c:v>
                </c:pt>
                <c:pt idx="135">
                  <c:v>71.300509116</c:v>
                </c:pt>
                <c:pt idx="136">
                  <c:v>71.45712381</c:v>
                </c:pt>
                <c:pt idx="137">
                  <c:v>71.92696789200001</c:v>
                </c:pt>
                <c:pt idx="138">
                  <c:v>72.711325089</c:v>
                </c:pt>
                <c:pt idx="139">
                  <c:v>72.241481007</c:v>
                </c:pt>
                <c:pt idx="140">
                  <c:v>72.398095701</c:v>
                </c:pt>
                <c:pt idx="141">
                  <c:v>73.024554477</c:v>
                </c:pt>
                <c:pt idx="142">
                  <c:v>72.867939783</c:v>
                </c:pt>
                <c:pt idx="143">
                  <c:v>72.554710395</c:v>
                </c:pt>
                <c:pt idx="144">
                  <c:v>71.92696789200001</c:v>
                </c:pt>
                <c:pt idx="145">
                  <c:v>73.024554477</c:v>
                </c:pt>
                <c:pt idx="146">
                  <c:v>73.024554477</c:v>
                </c:pt>
                <c:pt idx="147">
                  <c:v>72.711325089</c:v>
                </c:pt>
                <c:pt idx="148">
                  <c:v>72.867939783</c:v>
                </c:pt>
                <c:pt idx="149">
                  <c:v>73.024554477</c:v>
                </c:pt>
                <c:pt idx="150">
                  <c:v>73.33778386499999</c:v>
                </c:pt>
                <c:pt idx="151">
                  <c:v>72.711325089</c:v>
                </c:pt>
                <c:pt idx="152">
                  <c:v>72.867939783</c:v>
                </c:pt>
                <c:pt idx="153">
                  <c:v>73.651013253</c:v>
                </c:pt>
                <c:pt idx="154">
                  <c:v>73.964242641</c:v>
                </c:pt>
                <c:pt idx="155">
                  <c:v>73.494398559</c:v>
                </c:pt>
                <c:pt idx="156">
                  <c:v>73.807627947</c:v>
                </c:pt>
                <c:pt idx="157">
                  <c:v>74.120857335</c:v>
                </c:pt>
                <c:pt idx="158">
                  <c:v>74.591985144</c:v>
                </c:pt>
                <c:pt idx="159">
                  <c:v>74.905214532</c:v>
                </c:pt>
                <c:pt idx="160">
                  <c:v>74.43537045000001</c:v>
                </c:pt>
                <c:pt idx="161">
                  <c:v>74.27875575600001</c:v>
                </c:pt>
                <c:pt idx="162">
                  <c:v>73.964242641</c:v>
                </c:pt>
                <c:pt idx="163">
                  <c:v>74.120857335</c:v>
                </c:pt>
                <c:pt idx="164">
                  <c:v>74.591985144</c:v>
                </c:pt>
                <c:pt idx="165">
                  <c:v>75.21844392</c:v>
                </c:pt>
                <c:pt idx="166">
                  <c:v>74.748599838</c:v>
                </c:pt>
                <c:pt idx="167">
                  <c:v>74.748599838</c:v>
                </c:pt>
                <c:pt idx="168">
                  <c:v>75.061829226</c:v>
                </c:pt>
                <c:pt idx="169">
                  <c:v>75.68828800200001</c:v>
                </c:pt>
                <c:pt idx="170">
                  <c:v>75.844902696</c:v>
                </c:pt>
                <c:pt idx="171">
                  <c:v>75.844902696</c:v>
                </c:pt>
                <c:pt idx="172">
                  <c:v>75.844902696</c:v>
                </c:pt>
                <c:pt idx="173">
                  <c:v>76.472645199</c:v>
                </c:pt>
                <c:pt idx="174">
                  <c:v>76.629259893</c:v>
                </c:pt>
                <c:pt idx="175">
                  <c:v>76.314746778</c:v>
                </c:pt>
                <c:pt idx="176">
                  <c:v>76.629259893</c:v>
                </c:pt>
                <c:pt idx="177">
                  <c:v>76.629259893</c:v>
                </c:pt>
                <c:pt idx="178">
                  <c:v>77.568948057</c:v>
                </c:pt>
                <c:pt idx="179">
                  <c:v>77.09910397499999</c:v>
                </c:pt>
                <c:pt idx="180">
                  <c:v>77.09910397499999</c:v>
                </c:pt>
                <c:pt idx="181">
                  <c:v>77.412333363</c:v>
                </c:pt>
                <c:pt idx="182">
                  <c:v>77.725562751</c:v>
                </c:pt>
                <c:pt idx="183">
                  <c:v>77.725562751</c:v>
                </c:pt>
                <c:pt idx="184">
                  <c:v>77.725562751</c:v>
                </c:pt>
                <c:pt idx="185">
                  <c:v>77.882177445</c:v>
                </c:pt>
                <c:pt idx="186">
                  <c:v>78.508636221</c:v>
                </c:pt>
                <c:pt idx="187">
                  <c:v>77.882177445</c:v>
                </c:pt>
                <c:pt idx="188">
                  <c:v>78.35202152699999</c:v>
                </c:pt>
                <c:pt idx="189">
                  <c:v>78.97976403</c:v>
                </c:pt>
                <c:pt idx="190">
                  <c:v>78.666534642</c:v>
                </c:pt>
                <c:pt idx="191">
                  <c:v>78.038792139</c:v>
                </c:pt>
                <c:pt idx="192">
                  <c:v>78.19540683299999</c:v>
                </c:pt>
                <c:pt idx="193">
                  <c:v>79.29299341800001</c:v>
                </c:pt>
                <c:pt idx="194">
                  <c:v>78.97976403</c:v>
                </c:pt>
                <c:pt idx="195">
                  <c:v>78.666534642</c:v>
                </c:pt>
                <c:pt idx="196">
                  <c:v>78.97976403</c:v>
                </c:pt>
                <c:pt idx="197">
                  <c:v>78.97976403</c:v>
                </c:pt>
                <c:pt idx="198">
                  <c:v>78.666534642</c:v>
                </c:pt>
                <c:pt idx="199">
                  <c:v>78.508636221</c:v>
                </c:pt>
                <c:pt idx="200">
                  <c:v>78.666534642</c:v>
                </c:pt>
                <c:pt idx="201">
                  <c:v>78.823149336</c:v>
                </c:pt>
                <c:pt idx="202">
                  <c:v>79.29299341800001</c:v>
                </c:pt>
                <c:pt idx="203">
                  <c:v>78.666534642</c:v>
                </c:pt>
                <c:pt idx="204">
                  <c:v>79.29299341800001</c:v>
                </c:pt>
                <c:pt idx="205">
                  <c:v>79.7628375</c:v>
                </c:pt>
                <c:pt idx="206">
                  <c:v>79.919452194</c:v>
                </c:pt>
                <c:pt idx="207">
                  <c:v>79.606222806</c:v>
                </c:pt>
                <c:pt idx="208">
                  <c:v>79.449608112</c:v>
                </c:pt>
                <c:pt idx="209">
                  <c:v>79.7628375</c:v>
                </c:pt>
                <c:pt idx="210">
                  <c:v>80.076066888</c:v>
                </c:pt>
                <c:pt idx="211">
                  <c:v>79.919452194</c:v>
                </c:pt>
                <c:pt idx="212">
                  <c:v>80.389296276</c:v>
                </c:pt>
                <c:pt idx="213">
                  <c:v>80.702525664</c:v>
                </c:pt>
                <c:pt idx="214">
                  <c:v>81.017038779</c:v>
                </c:pt>
                <c:pt idx="215">
                  <c:v>80.076066888</c:v>
                </c:pt>
                <c:pt idx="216">
                  <c:v>79.7628375</c:v>
                </c:pt>
                <c:pt idx="217">
                  <c:v>80.076066888</c:v>
                </c:pt>
                <c:pt idx="218">
                  <c:v>79.449608112</c:v>
                </c:pt>
                <c:pt idx="219">
                  <c:v>79.449608112</c:v>
                </c:pt>
                <c:pt idx="220">
                  <c:v>79.13637872400001</c:v>
                </c:pt>
                <c:pt idx="221">
                  <c:v>80.389296276</c:v>
                </c:pt>
                <c:pt idx="222">
                  <c:v>80.389296276</c:v>
                </c:pt>
                <c:pt idx="223">
                  <c:v>79.919452194</c:v>
                </c:pt>
                <c:pt idx="224">
                  <c:v>81.017038779</c:v>
                </c:pt>
                <c:pt idx="225">
                  <c:v>81.80011224900001</c:v>
                </c:pt>
                <c:pt idx="226">
                  <c:v>81.48688286100001</c:v>
                </c:pt>
                <c:pt idx="227">
                  <c:v>81.17365347300002</c:v>
                </c:pt>
                <c:pt idx="228">
                  <c:v>81.017038779</c:v>
                </c:pt>
                <c:pt idx="229">
                  <c:v>80.859140358</c:v>
                </c:pt>
                <c:pt idx="230">
                  <c:v>80.702525664</c:v>
                </c:pt>
                <c:pt idx="231">
                  <c:v>80.076066888</c:v>
                </c:pt>
                <c:pt idx="232">
                  <c:v>80.076066888</c:v>
                </c:pt>
                <c:pt idx="233">
                  <c:v>80.389296276</c:v>
                </c:pt>
                <c:pt idx="234">
                  <c:v>80.859140358</c:v>
                </c:pt>
                <c:pt idx="235">
                  <c:v>81.48688286100001</c:v>
                </c:pt>
                <c:pt idx="236">
                  <c:v>81.17365347300002</c:v>
                </c:pt>
                <c:pt idx="237">
                  <c:v>80.859140358</c:v>
                </c:pt>
                <c:pt idx="238">
                  <c:v>81.33026816700001</c:v>
                </c:pt>
                <c:pt idx="239">
                  <c:v>81.017038779</c:v>
                </c:pt>
                <c:pt idx="240">
                  <c:v>80.702525664</c:v>
                </c:pt>
                <c:pt idx="241">
                  <c:v>80.859140358</c:v>
                </c:pt>
                <c:pt idx="242">
                  <c:v>80.859140358</c:v>
                </c:pt>
                <c:pt idx="243">
                  <c:v>79.919452194</c:v>
                </c:pt>
                <c:pt idx="244">
                  <c:v>79.919452194</c:v>
                </c:pt>
                <c:pt idx="245">
                  <c:v>80.232681582</c:v>
                </c:pt>
                <c:pt idx="246">
                  <c:v>80.702525664</c:v>
                </c:pt>
                <c:pt idx="247">
                  <c:v>81.017038779</c:v>
                </c:pt>
                <c:pt idx="248">
                  <c:v>80.702525664</c:v>
                </c:pt>
                <c:pt idx="249">
                  <c:v>80.859140358</c:v>
                </c:pt>
                <c:pt idx="250">
                  <c:v>80.702525664</c:v>
                </c:pt>
                <c:pt idx="251">
                  <c:v>79.919452194</c:v>
                </c:pt>
                <c:pt idx="252">
                  <c:v>80.389296276</c:v>
                </c:pt>
                <c:pt idx="253">
                  <c:v>80.54591097000001</c:v>
                </c:pt>
                <c:pt idx="254">
                  <c:v>80.076066888</c:v>
                </c:pt>
                <c:pt idx="255">
                  <c:v>79.7628375</c:v>
                </c:pt>
                <c:pt idx="256">
                  <c:v>80.232681582</c:v>
                </c:pt>
                <c:pt idx="257">
                  <c:v>79.7628375</c:v>
                </c:pt>
                <c:pt idx="258">
                  <c:v>80.076066888</c:v>
                </c:pt>
                <c:pt idx="259">
                  <c:v>79.606222806</c:v>
                </c:pt>
                <c:pt idx="260">
                  <c:v>79.7628375</c:v>
                </c:pt>
                <c:pt idx="261">
                  <c:v>79.919452194</c:v>
                </c:pt>
                <c:pt idx="262">
                  <c:v>79.449608112</c:v>
                </c:pt>
                <c:pt idx="263">
                  <c:v>79.29299341800001</c:v>
                </c:pt>
                <c:pt idx="264">
                  <c:v>78.666534642</c:v>
                </c:pt>
                <c:pt idx="265">
                  <c:v>78.823149336</c:v>
                </c:pt>
                <c:pt idx="266">
                  <c:v>78.35202152699999</c:v>
                </c:pt>
                <c:pt idx="267">
                  <c:v>78.19540683299999</c:v>
                </c:pt>
                <c:pt idx="268">
                  <c:v>78.508636221</c:v>
                </c:pt>
                <c:pt idx="269">
                  <c:v>78.823149336</c:v>
                </c:pt>
                <c:pt idx="270">
                  <c:v>78.823149336</c:v>
                </c:pt>
                <c:pt idx="271">
                  <c:v>78.19540683299999</c:v>
                </c:pt>
                <c:pt idx="272">
                  <c:v>77.882177445</c:v>
                </c:pt>
                <c:pt idx="273">
                  <c:v>78.666534642</c:v>
                </c:pt>
                <c:pt idx="274">
                  <c:v>78.508636221</c:v>
                </c:pt>
                <c:pt idx="275">
                  <c:v>78.038792139</c:v>
                </c:pt>
                <c:pt idx="276">
                  <c:v>78.19540683299999</c:v>
                </c:pt>
                <c:pt idx="277">
                  <c:v>78.19540683299999</c:v>
                </c:pt>
                <c:pt idx="278">
                  <c:v>78.19540683299999</c:v>
                </c:pt>
                <c:pt idx="279">
                  <c:v>77.882177445</c:v>
                </c:pt>
                <c:pt idx="280">
                  <c:v>77.568948057</c:v>
                </c:pt>
                <c:pt idx="281">
                  <c:v>77.725562751</c:v>
                </c:pt>
                <c:pt idx="282">
                  <c:v>77.09910397499999</c:v>
                </c:pt>
                <c:pt idx="283">
                  <c:v>77.09910397499999</c:v>
                </c:pt>
                <c:pt idx="284">
                  <c:v>76.472645199</c:v>
                </c:pt>
                <c:pt idx="285">
                  <c:v>76.472645199</c:v>
                </c:pt>
                <c:pt idx="286">
                  <c:v>76.785874587</c:v>
                </c:pt>
                <c:pt idx="287">
                  <c:v>76.472645199</c:v>
                </c:pt>
                <c:pt idx="288">
                  <c:v>76.314746778</c:v>
                </c:pt>
                <c:pt idx="289">
                  <c:v>76.314746778</c:v>
                </c:pt>
                <c:pt idx="290">
                  <c:v>76.629259893</c:v>
                </c:pt>
                <c:pt idx="291">
                  <c:v>75.844902696</c:v>
                </c:pt>
                <c:pt idx="292">
                  <c:v>76.00151739</c:v>
                </c:pt>
                <c:pt idx="293">
                  <c:v>75.53167330800001</c:v>
                </c:pt>
                <c:pt idx="294">
                  <c:v>76.00151739</c:v>
                </c:pt>
                <c:pt idx="295">
                  <c:v>75.21844392</c:v>
                </c:pt>
                <c:pt idx="296">
                  <c:v>75.53167330800001</c:v>
                </c:pt>
                <c:pt idx="297">
                  <c:v>76.158132084</c:v>
                </c:pt>
                <c:pt idx="298">
                  <c:v>76.00151739</c:v>
                </c:pt>
                <c:pt idx="299">
                  <c:v>75.53167330800001</c:v>
                </c:pt>
                <c:pt idx="300">
                  <c:v>75.53167330800001</c:v>
                </c:pt>
                <c:pt idx="301">
                  <c:v>75.37505861400001</c:v>
                </c:pt>
                <c:pt idx="302">
                  <c:v>75.37505861400001</c:v>
                </c:pt>
                <c:pt idx="303">
                  <c:v>75.061829226</c:v>
                </c:pt>
                <c:pt idx="304">
                  <c:v>73.964242641</c:v>
                </c:pt>
                <c:pt idx="305">
                  <c:v>74.43537045000001</c:v>
                </c:pt>
                <c:pt idx="306">
                  <c:v>73.964242641</c:v>
                </c:pt>
                <c:pt idx="307">
                  <c:v>73.181169171</c:v>
                </c:pt>
                <c:pt idx="308">
                  <c:v>73.651013253</c:v>
                </c:pt>
                <c:pt idx="309">
                  <c:v>73.964242641</c:v>
                </c:pt>
                <c:pt idx="310">
                  <c:v>73.33778386499999</c:v>
                </c:pt>
                <c:pt idx="311">
                  <c:v>72.554710395</c:v>
                </c:pt>
                <c:pt idx="312">
                  <c:v>72.398095701</c:v>
                </c:pt>
                <c:pt idx="313">
                  <c:v>72.711325089</c:v>
                </c:pt>
                <c:pt idx="314">
                  <c:v>71.92696789200001</c:v>
                </c:pt>
                <c:pt idx="315">
                  <c:v>71.45712381</c:v>
                </c:pt>
                <c:pt idx="316">
                  <c:v>71.45712381</c:v>
                </c:pt>
                <c:pt idx="317">
                  <c:v>71.77035319800001</c:v>
                </c:pt>
                <c:pt idx="318">
                  <c:v>71.300509116</c:v>
                </c:pt>
                <c:pt idx="319">
                  <c:v>71.45712381</c:v>
                </c:pt>
                <c:pt idx="320">
                  <c:v>70.51743564600001</c:v>
                </c:pt>
                <c:pt idx="321">
                  <c:v>71.143894422</c:v>
                </c:pt>
                <c:pt idx="322">
                  <c:v>70.51743564600001</c:v>
                </c:pt>
                <c:pt idx="323">
                  <c:v>70.36082095200001</c:v>
                </c:pt>
                <c:pt idx="324">
                  <c:v>70.047591564</c:v>
                </c:pt>
                <c:pt idx="325">
                  <c:v>69.734362176</c:v>
                </c:pt>
                <c:pt idx="326">
                  <c:v>70.36082095200001</c:v>
                </c:pt>
                <c:pt idx="327">
                  <c:v>69.419849061</c:v>
                </c:pt>
                <c:pt idx="328">
                  <c:v>69.419849061</c:v>
                </c:pt>
                <c:pt idx="329">
                  <c:v>69.89097687</c:v>
                </c:pt>
                <c:pt idx="330">
                  <c:v>69.734362176</c:v>
                </c:pt>
                <c:pt idx="331">
                  <c:v>69.263234367</c:v>
                </c:pt>
                <c:pt idx="332">
                  <c:v>68.950004979</c:v>
                </c:pt>
                <c:pt idx="333">
                  <c:v>68.480160897</c:v>
                </c:pt>
                <c:pt idx="334">
                  <c:v>67.697087427</c:v>
                </c:pt>
                <c:pt idx="335">
                  <c:v>67.540472733</c:v>
                </c:pt>
                <c:pt idx="336">
                  <c:v>67.382574312</c:v>
                </c:pt>
                <c:pt idx="337">
                  <c:v>67.540472733</c:v>
                </c:pt>
                <c:pt idx="338">
                  <c:v>67.697087427</c:v>
                </c:pt>
                <c:pt idx="339">
                  <c:v>67.225959618</c:v>
                </c:pt>
                <c:pt idx="340">
                  <c:v>67.225959618</c:v>
                </c:pt>
                <c:pt idx="341">
                  <c:v>67.540472733</c:v>
                </c:pt>
                <c:pt idx="342">
                  <c:v>67.069344924</c:v>
                </c:pt>
                <c:pt idx="343">
                  <c:v>66.286271454</c:v>
                </c:pt>
                <c:pt idx="344">
                  <c:v>66.286271454</c:v>
                </c:pt>
                <c:pt idx="345">
                  <c:v>66.286271454</c:v>
                </c:pt>
                <c:pt idx="346">
                  <c:v>66.44288614800001</c:v>
                </c:pt>
                <c:pt idx="347">
                  <c:v>65.973042066</c:v>
                </c:pt>
                <c:pt idx="348">
                  <c:v>65.34658329000001</c:v>
                </c:pt>
                <c:pt idx="349">
                  <c:v>66.286271454</c:v>
                </c:pt>
                <c:pt idx="350">
                  <c:v>65.34658329000001</c:v>
                </c:pt>
                <c:pt idx="351">
                  <c:v>65.032070175</c:v>
                </c:pt>
                <c:pt idx="352">
                  <c:v>65.032070175</c:v>
                </c:pt>
                <c:pt idx="353">
                  <c:v>65.188684869</c:v>
                </c:pt>
                <c:pt idx="354">
                  <c:v>65.34658329000001</c:v>
                </c:pt>
                <c:pt idx="355">
                  <c:v>64.562226093</c:v>
                </c:pt>
                <c:pt idx="356">
                  <c:v>64.562226093</c:v>
                </c:pt>
                <c:pt idx="357">
                  <c:v>65.032070175</c:v>
                </c:pt>
                <c:pt idx="358">
                  <c:v>64.875455481</c:v>
                </c:pt>
                <c:pt idx="359">
                  <c:v>63.935767317</c:v>
                </c:pt>
                <c:pt idx="360">
                  <c:v>63.465923235</c:v>
                </c:pt>
                <c:pt idx="361">
                  <c:v>63.465923235</c:v>
                </c:pt>
                <c:pt idx="362">
                  <c:v>63.309308541</c:v>
                </c:pt>
                <c:pt idx="363">
                  <c:v>63.309308541</c:v>
                </c:pt>
                <c:pt idx="364">
                  <c:v>63.779152623</c:v>
                </c:pt>
                <c:pt idx="365">
                  <c:v>63.622537929</c:v>
                </c:pt>
                <c:pt idx="366">
                  <c:v>63.152693847</c:v>
                </c:pt>
                <c:pt idx="367">
                  <c:v>62.838180732</c:v>
                </c:pt>
                <c:pt idx="368">
                  <c:v>62.211721956</c:v>
                </c:pt>
                <c:pt idx="369">
                  <c:v>62.211721956</c:v>
                </c:pt>
                <c:pt idx="370">
                  <c:v>62.524951344</c:v>
                </c:pt>
                <c:pt idx="371">
                  <c:v>60.958804404000006</c:v>
                </c:pt>
                <c:pt idx="372">
                  <c:v>60.958804404000006</c:v>
                </c:pt>
                <c:pt idx="373">
                  <c:v>60.958804404000006</c:v>
                </c:pt>
                <c:pt idx="374">
                  <c:v>60.958804404000006</c:v>
                </c:pt>
                <c:pt idx="375">
                  <c:v>60.644291289</c:v>
                </c:pt>
                <c:pt idx="376">
                  <c:v>60.331061901</c:v>
                </c:pt>
                <c:pt idx="377">
                  <c:v>60.331061901</c:v>
                </c:pt>
                <c:pt idx="378">
                  <c:v>60.487676595</c:v>
                </c:pt>
                <c:pt idx="379">
                  <c:v>59.861217819000004</c:v>
                </c:pt>
                <c:pt idx="380">
                  <c:v>59.391373737</c:v>
                </c:pt>
                <c:pt idx="381">
                  <c:v>59.391373737</c:v>
                </c:pt>
                <c:pt idx="382">
                  <c:v>59.234759043000004</c:v>
                </c:pt>
                <c:pt idx="383">
                  <c:v>58.293787152</c:v>
                </c:pt>
                <c:pt idx="384">
                  <c:v>58.450401846</c:v>
                </c:pt>
                <c:pt idx="385">
                  <c:v>59.391373737</c:v>
                </c:pt>
                <c:pt idx="386">
                  <c:v>59.234759043000004</c:v>
                </c:pt>
                <c:pt idx="387">
                  <c:v>58.293787152</c:v>
                </c:pt>
                <c:pt idx="388">
                  <c:v>58.608300267000004</c:v>
                </c:pt>
                <c:pt idx="389">
                  <c:v>58.921529655</c:v>
                </c:pt>
                <c:pt idx="390">
                  <c:v>58.608300267000004</c:v>
                </c:pt>
                <c:pt idx="391">
                  <c:v>57.980557764000004</c:v>
                </c:pt>
                <c:pt idx="392">
                  <c:v>57.667328376</c:v>
                </c:pt>
                <c:pt idx="393">
                  <c:v>58.137172458</c:v>
                </c:pt>
                <c:pt idx="394">
                  <c:v>57.980557764000004</c:v>
                </c:pt>
                <c:pt idx="395">
                  <c:v>57.667328376</c:v>
                </c:pt>
                <c:pt idx="396">
                  <c:v>57.354098988000004</c:v>
                </c:pt>
                <c:pt idx="397">
                  <c:v>57.354098988000004</c:v>
                </c:pt>
                <c:pt idx="398">
                  <c:v>57.354098988000004</c:v>
                </c:pt>
                <c:pt idx="399">
                  <c:v>57.667328376</c:v>
                </c:pt>
                <c:pt idx="400">
                  <c:v>57.354098988000004</c:v>
                </c:pt>
                <c:pt idx="401">
                  <c:v>57.354098988000004</c:v>
                </c:pt>
                <c:pt idx="402">
                  <c:v>56.884254906</c:v>
                </c:pt>
                <c:pt idx="403">
                  <c:v>56.414410824</c:v>
                </c:pt>
                <c:pt idx="404">
                  <c:v>56.256512403</c:v>
                </c:pt>
                <c:pt idx="405">
                  <c:v>56.256512403</c:v>
                </c:pt>
                <c:pt idx="406">
                  <c:v>55.786668321</c:v>
                </c:pt>
                <c:pt idx="407">
                  <c:v>54.690365463000006</c:v>
                </c:pt>
                <c:pt idx="408">
                  <c:v>54.533750769</c:v>
                </c:pt>
                <c:pt idx="409">
                  <c:v>54.377136075</c:v>
                </c:pt>
                <c:pt idx="410">
                  <c:v>54.377136075</c:v>
                </c:pt>
                <c:pt idx="411">
                  <c:v>53.436164184000006</c:v>
                </c:pt>
                <c:pt idx="412">
                  <c:v>53.436164184000006</c:v>
                </c:pt>
                <c:pt idx="413">
                  <c:v>53.906008266</c:v>
                </c:pt>
                <c:pt idx="414">
                  <c:v>54.062622960000006</c:v>
                </c:pt>
                <c:pt idx="415">
                  <c:v>53.27954949</c:v>
                </c:pt>
                <c:pt idx="416">
                  <c:v>53.122934796</c:v>
                </c:pt>
                <c:pt idx="417">
                  <c:v>53.436164184000006</c:v>
                </c:pt>
                <c:pt idx="418">
                  <c:v>53.27954949</c:v>
                </c:pt>
                <c:pt idx="419">
                  <c:v>52.966320102000005</c:v>
                </c:pt>
                <c:pt idx="420">
                  <c:v>52.809705408000006</c:v>
                </c:pt>
                <c:pt idx="421">
                  <c:v>52.653090714</c:v>
                </c:pt>
                <c:pt idx="422">
                  <c:v>52.18324663200001</c:v>
                </c:pt>
                <c:pt idx="423">
                  <c:v>52.026631938</c:v>
                </c:pt>
                <c:pt idx="424">
                  <c:v>51.398889435</c:v>
                </c:pt>
                <c:pt idx="425">
                  <c:v>51.868733517</c:v>
                </c:pt>
                <c:pt idx="426">
                  <c:v>51.398889435</c:v>
                </c:pt>
                <c:pt idx="427">
                  <c:v>50.459201271000005</c:v>
                </c:pt>
                <c:pt idx="428">
                  <c:v>50.302586577</c:v>
                </c:pt>
                <c:pt idx="429">
                  <c:v>50.459201271000005</c:v>
                </c:pt>
                <c:pt idx="430">
                  <c:v>50.145971883</c:v>
                </c:pt>
                <c:pt idx="431">
                  <c:v>49.989357188999996</c:v>
                </c:pt>
                <c:pt idx="432">
                  <c:v>49.989357188999996</c:v>
                </c:pt>
                <c:pt idx="433">
                  <c:v>50.145971883</c:v>
                </c:pt>
                <c:pt idx="434">
                  <c:v>49.832742495</c:v>
                </c:pt>
                <c:pt idx="435">
                  <c:v>48.891770604</c:v>
                </c:pt>
                <c:pt idx="436">
                  <c:v>48.735155909999996</c:v>
                </c:pt>
                <c:pt idx="437">
                  <c:v>49.204999992000005</c:v>
                </c:pt>
                <c:pt idx="438">
                  <c:v>48.891770604</c:v>
                </c:pt>
                <c:pt idx="439">
                  <c:v>49.204999992000005</c:v>
                </c:pt>
                <c:pt idx="440">
                  <c:v>48.578541216</c:v>
                </c:pt>
                <c:pt idx="441">
                  <c:v>48.265311828</c:v>
                </c:pt>
                <c:pt idx="442">
                  <c:v>48.108697133999996</c:v>
                </c:pt>
                <c:pt idx="443">
                  <c:v>47.482238358</c:v>
                </c:pt>
                <c:pt idx="444">
                  <c:v>47.011110549</c:v>
                </c:pt>
                <c:pt idx="445">
                  <c:v>47.011110549</c:v>
                </c:pt>
                <c:pt idx="446">
                  <c:v>46.228037078999996</c:v>
                </c:pt>
                <c:pt idx="447">
                  <c:v>45.758192997</c:v>
                </c:pt>
                <c:pt idx="448">
                  <c:v>45.601578303</c:v>
                </c:pt>
                <c:pt idx="449">
                  <c:v>45.914807691</c:v>
                </c:pt>
                <c:pt idx="450">
                  <c:v>45.914807691</c:v>
                </c:pt>
                <c:pt idx="451">
                  <c:v>45.601578303</c:v>
                </c:pt>
                <c:pt idx="452">
                  <c:v>45.601578303</c:v>
                </c:pt>
                <c:pt idx="453">
                  <c:v>46.071422385</c:v>
                </c:pt>
                <c:pt idx="454">
                  <c:v>45.758192997</c:v>
                </c:pt>
                <c:pt idx="455">
                  <c:v>45.444963609</c:v>
                </c:pt>
                <c:pt idx="456">
                  <c:v>45.288348915</c:v>
                </c:pt>
                <c:pt idx="457">
                  <c:v>45.914807691</c:v>
                </c:pt>
                <c:pt idx="458">
                  <c:v>45.444963609</c:v>
                </c:pt>
                <c:pt idx="459">
                  <c:v>44.660606412</c:v>
                </c:pt>
                <c:pt idx="460">
                  <c:v>44.347377024</c:v>
                </c:pt>
                <c:pt idx="461">
                  <c:v>44.347377024</c:v>
                </c:pt>
                <c:pt idx="462">
                  <c:v>44.347377024</c:v>
                </c:pt>
                <c:pt idx="463">
                  <c:v>44.19076233</c:v>
                </c:pt>
                <c:pt idx="464">
                  <c:v>44.347377024</c:v>
                </c:pt>
                <c:pt idx="465">
                  <c:v>44.660606412</c:v>
                </c:pt>
                <c:pt idx="466">
                  <c:v>44.19076233</c:v>
                </c:pt>
                <c:pt idx="467">
                  <c:v>43.720918248</c:v>
                </c:pt>
                <c:pt idx="468">
                  <c:v>43.40768886</c:v>
                </c:pt>
                <c:pt idx="469">
                  <c:v>43.720918248</c:v>
                </c:pt>
                <c:pt idx="470">
                  <c:v>42.936561051</c:v>
                </c:pt>
                <c:pt idx="471">
                  <c:v>42.153487581</c:v>
                </c:pt>
                <c:pt idx="472">
                  <c:v>41.840258193</c:v>
                </c:pt>
                <c:pt idx="473">
                  <c:v>41.996872887</c:v>
                </c:pt>
                <c:pt idx="474">
                  <c:v>41.996872887</c:v>
                </c:pt>
                <c:pt idx="475">
                  <c:v>41.527028805</c:v>
                </c:pt>
                <c:pt idx="476">
                  <c:v>41.840258193</c:v>
                </c:pt>
                <c:pt idx="477">
                  <c:v>41.840258193</c:v>
                </c:pt>
                <c:pt idx="478">
                  <c:v>41.527028805</c:v>
                </c:pt>
                <c:pt idx="479">
                  <c:v>40.900570029</c:v>
                </c:pt>
                <c:pt idx="480">
                  <c:v>40.586056914</c:v>
                </c:pt>
                <c:pt idx="481">
                  <c:v>40.586056914</c:v>
                </c:pt>
                <c:pt idx="482">
                  <c:v>40.586056914</c:v>
                </c:pt>
                <c:pt idx="483">
                  <c:v>40.272827526</c:v>
                </c:pt>
                <c:pt idx="484">
                  <c:v>40.116212832</c:v>
                </c:pt>
                <c:pt idx="485">
                  <c:v>40.116212832</c:v>
                </c:pt>
                <c:pt idx="486">
                  <c:v>39.489754056</c:v>
                </c:pt>
                <c:pt idx="487">
                  <c:v>38.86329528</c:v>
                </c:pt>
                <c:pt idx="488">
                  <c:v>38.86329528</c:v>
                </c:pt>
                <c:pt idx="489">
                  <c:v>38.86329528</c:v>
                </c:pt>
                <c:pt idx="490">
                  <c:v>38.550065892</c:v>
                </c:pt>
                <c:pt idx="491">
                  <c:v>37.922323389</c:v>
                </c:pt>
                <c:pt idx="492">
                  <c:v>37.765708695</c:v>
                </c:pt>
                <c:pt idx="493">
                  <c:v>37.765708695</c:v>
                </c:pt>
                <c:pt idx="494">
                  <c:v>37.609094001</c:v>
                </c:pt>
                <c:pt idx="495">
                  <c:v>36.982635225</c:v>
                </c:pt>
                <c:pt idx="496">
                  <c:v>36.826020531000005</c:v>
                </c:pt>
                <c:pt idx="497">
                  <c:v>36.982635225</c:v>
                </c:pt>
                <c:pt idx="498">
                  <c:v>36.669405837</c:v>
                </c:pt>
                <c:pt idx="499">
                  <c:v>36.041663334</c:v>
                </c:pt>
                <c:pt idx="500">
                  <c:v>35.728433946</c:v>
                </c:pt>
                <c:pt idx="501">
                  <c:v>35.728433946</c:v>
                </c:pt>
                <c:pt idx="502">
                  <c:v>35.415204558</c:v>
                </c:pt>
                <c:pt idx="503">
                  <c:v>35.10197517</c:v>
                </c:pt>
                <c:pt idx="504">
                  <c:v>34.632131088</c:v>
                </c:pt>
                <c:pt idx="505">
                  <c:v>34.632131088</c:v>
                </c:pt>
                <c:pt idx="506">
                  <c:v>34.632131088</c:v>
                </c:pt>
                <c:pt idx="507">
                  <c:v>34.004388585</c:v>
                </c:pt>
                <c:pt idx="508">
                  <c:v>34.004388585</c:v>
                </c:pt>
                <c:pt idx="509">
                  <c:v>33.847773891</c:v>
                </c:pt>
                <c:pt idx="510">
                  <c:v>33.691159197000005</c:v>
                </c:pt>
                <c:pt idx="511">
                  <c:v>33.221315115</c:v>
                </c:pt>
                <c:pt idx="512">
                  <c:v>32.908085727</c:v>
                </c:pt>
                <c:pt idx="513">
                  <c:v>32.908085727</c:v>
                </c:pt>
                <c:pt idx="514">
                  <c:v>32.751471033</c:v>
                </c:pt>
                <c:pt idx="515">
                  <c:v>32.125012257</c:v>
                </c:pt>
                <c:pt idx="516">
                  <c:v>32.125012257</c:v>
                </c:pt>
                <c:pt idx="517">
                  <c:v>31.968397563000007</c:v>
                </c:pt>
                <c:pt idx="518">
                  <c:v>31.81049914200001</c:v>
                </c:pt>
                <c:pt idx="519">
                  <c:v>31.340655060000003</c:v>
                </c:pt>
                <c:pt idx="520">
                  <c:v>31.184040366</c:v>
                </c:pt>
                <c:pt idx="521">
                  <c:v>30.55758159</c:v>
                </c:pt>
                <c:pt idx="522">
                  <c:v>30.400966896000003</c:v>
                </c:pt>
                <c:pt idx="523">
                  <c:v>29.931122814000005</c:v>
                </c:pt>
                <c:pt idx="524">
                  <c:v>30.087737508000004</c:v>
                </c:pt>
                <c:pt idx="525">
                  <c:v>29.931122814000005</c:v>
                </c:pt>
                <c:pt idx="526">
                  <c:v>29.931122814000005</c:v>
                </c:pt>
                <c:pt idx="527">
                  <c:v>29.459995005000003</c:v>
                </c:pt>
                <c:pt idx="528">
                  <c:v>29.146765617000003</c:v>
                </c:pt>
                <c:pt idx="529">
                  <c:v>29.303380311</c:v>
                </c:pt>
                <c:pt idx="530">
                  <c:v>29.146765617000003</c:v>
                </c:pt>
                <c:pt idx="531">
                  <c:v>28.207077453000004</c:v>
                </c:pt>
                <c:pt idx="532">
                  <c:v>27.737233371000006</c:v>
                </c:pt>
                <c:pt idx="533">
                  <c:v>28.207077453000004</c:v>
                </c:pt>
                <c:pt idx="534">
                  <c:v>27.893848065000004</c:v>
                </c:pt>
                <c:pt idx="535">
                  <c:v>27.266105562000003</c:v>
                </c:pt>
                <c:pt idx="536">
                  <c:v>26.639646786000004</c:v>
                </c:pt>
                <c:pt idx="537">
                  <c:v>26.796261480000005</c:v>
                </c:pt>
                <c:pt idx="538">
                  <c:v>26.639646786000004</c:v>
                </c:pt>
                <c:pt idx="539">
                  <c:v>26.013188010000004</c:v>
                </c:pt>
                <c:pt idx="540">
                  <c:v>25.856573316000006</c:v>
                </c:pt>
                <c:pt idx="541">
                  <c:v>26.013188010000004</c:v>
                </c:pt>
                <c:pt idx="542">
                  <c:v>26.013188010000004</c:v>
                </c:pt>
                <c:pt idx="543">
                  <c:v>25.386729234</c:v>
                </c:pt>
                <c:pt idx="544">
                  <c:v>25.230114540000002</c:v>
                </c:pt>
                <c:pt idx="545">
                  <c:v>25.386729234</c:v>
                </c:pt>
                <c:pt idx="546">
                  <c:v>24.915601425000006</c:v>
                </c:pt>
                <c:pt idx="547">
                  <c:v>24.132527955</c:v>
                </c:pt>
                <c:pt idx="548">
                  <c:v>23.819298567</c:v>
                </c:pt>
                <c:pt idx="549">
                  <c:v>23.662683873000002</c:v>
                </c:pt>
                <c:pt idx="550">
                  <c:v>23.349454485000003</c:v>
                </c:pt>
                <c:pt idx="551">
                  <c:v>23.192839791</c:v>
                </c:pt>
                <c:pt idx="552">
                  <c:v>22.878326676</c:v>
                </c:pt>
                <c:pt idx="553">
                  <c:v>23.349454485000003</c:v>
                </c:pt>
                <c:pt idx="554">
                  <c:v>23.506069179</c:v>
                </c:pt>
                <c:pt idx="555">
                  <c:v>23.036225097000003</c:v>
                </c:pt>
                <c:pt idx="556">
                  <c:v>22.565097288</c:v>
                </c:pt>
                <c:pt idx="557">
                  <c:v>22.2518679</c:v>
                </c:pt>
                <c:pt idx="558">
                  <c:v>21.782023818000003</c:v>
                </c:pt>
                <c:pt idx="559">
                  <c:v>20.998950348000005</c:v>
                </c:pt>
                <c:pt idx="560">
                  <c:v>20.527822539000002</c:v>
                </c:pt>
                <c:pt idx="561">
                  <c:v>20.371207845</c:v>
                </c:pt>
                <c:pt idx="562">
                  <c:v>20.371207845</c:v>
                </c:pt>
                <c:pt idx="563">
                  <c:v>19.588134375000003</c:v>
                </c:pt>
                <c:pt idx="564">
                  <c:v>19.274904987000003</c:v>
                </c:pt>
                <c:pt idx="565">
                  <c:v>19.431519681000005</c:v>
                </c:pt>
                <c:pt idx="566">
                  <c:v>19.274904987000003</c:v>
                </c:pt>
                <c:pt idx="567">
                  <c:v>18.805060905000005</c:v>
                </c:pt>
                <c:pt idx="568">
                  <c:v>18.491831517000005</c:v>
                </c:pt>
                <c:pt idx="569">
                  <c:v>18.491831517000005</c:v>
                </c:pt>
                <c:pt idx="570">
                  <c:v>18.333933096000003</c:v>
                </c:pt>
                <c:pt idx="571">
                  <c:v>17.864089014000005</c:v>
                </c:pt>
                <c:pt idx="572">
                  <c:v>17.550859626000005</c:v>
                </c:pt>
                <c:pt idx="573">
                  <c:v>17.864089014000005</c:v>
                </c:pt>
                <c:pt idx="574">
                  <c:v>17.394244932000003</c:v>
                </c:pt>
                <c:pt idx="575">
                  <c:v>16.924400850000005</c:v>
                </c:pt>
                <c:pt idx="576">
                  <c:v>16.611171462000005</c:v>
                </c:pt>
                <c:pt idx="577">
                  <c:v>17.081015544000003</c:v>
                </c:pt>
                <c:pt idx="578">
                  <c:v>16.767786156000003</c:v>
                </c:pt>
                <c:pt idx="579">
                  <c:v>15.983428959000003</c:v>
                </c:pt>
                <c:pt idx="580">
                  <c:v>15.826814265000001</c:v>
                </c:pt>
                <c:pt idx="581">
                  <c:v>15.826814265000001</c:v>
                </c:pt>
                <c:pt idx="582">
                  <c:v>15.670199571000003</c:v>
                </c:pt>
                <c:pt idx="583">
                  <c:v>15.356970183</c:v>
                </c:pt>
                <c:pt idx="584">
                  <c:v>14.887126101000002</c:v>
                </c:pt>
                <c:pt idx="585">
                  <c:v>14.730511407000002</c:v>
                </c:pt>
                <c:pt idx="586">
                  <c:v>14.573896713000002</c:v>
                </c:pt>
                <c:pt idx="587">
                  <c:v>14.260667325000002</c:v>
                </c:pt>
                <c:pt idx="588">
                  <c:v>14.104052631000002</c:v>
                </c:pt>
                <c:pt idx="589">
                  <c:v>14.104052631000002</c:v>
                </c:pt>
                <c:pt idx="590">
                  <c:v>13.94615421</c:v>
                </c:pt>
                <c:pt idx="591">
                  <c:v>13.319695434000002</c:v>
                </c:pt>
                <c:pt idx="592">
                  <c:v>13.163080740000002</c:v>
                </c:pt>
                <c:pt idx="593">
                  <c:v>13.163080740000002</c:v>
                </c:pt>
                <c:pt idx="594">
                  <c:v>12.693236658000002</c:v>
                </c:pt>
                <c:pt idx="595">
                  <c:v>12.536621964</c:v>
                </c:pt>
                <c:pt idx="596">
                  <c:v>12.693236658000002</c:v>
                </c:pt>
                <c:pt idx="597">
                  <c:v>13.163080740000002</c:v>
                </c:pt>
                <c:pt idx="598">
                  <c:v>12.849851352000002</c:v>
                </c:pt>
                <c:pt idx="599">
                  <c:v>12.38000727</c:v>
                </c:pt>
                <c:pt idx="600">
                  <c:v>12.0662643912</c:v>
                </c:pt>
                <c:pt idx="601">
                  <c:v>12.0662643912</c:v>
                </c:pt>
                <c:pt idx="602">
                  <c:v>11.909649697199999</c:v>
                </c:pt>
                <c:pt idx="603">
                  <c:v>11.4394204971</c:v>
                </c:pt>
                <c:pt idx="604">
                  <c:v>11.2828058031</c:v>
                </c:pt>
                <c:pt idx="605">
                  <c:v>11.7529066305</c:v>
                </c:pt>
                <c:pt idx="606">
                  <c:v>11.4394204971</c:v>
                </c:pt>
                <c:pt idx="607">
                  <c:v>10.969319669699999</c:v>
                </c:pt>
                <c:pt idx="608">
                  <c:v>10.812704975699999</c:v>
                </c:pt>
                <c:pt idx="609">
                  <c:v>10.4992188423</c:v>
                </c:pt>
                <c:pt idx="610">
                  <c:v>10.4992188423</c:v>
                </c:pt>
                <c:pt idx="611">
                  <c:v>10.0291180149</c:v>
                </c:pt>
                <c:pt idx="612">
                  <c:v>9.872374948200001</c:v>
                </c:pt>
                <c:pt idx="613">
                  <c:v>10.0291180149</c:v>
                </c:pt>
                <c:pt idx="614">
                  <c:v>10.1858610816</c:v>
                </c:pt>
                <c:pt idx="615">
                  <c:v>9.872374948200001</c:v>
                </c:pt>
                <c:pt idx="616">
                  <c:v>9.5590171875</c:v>
                </c:pt>
                <c:pt idx="617">
                  <c:v>10.4992188423</c:v>
                </c:pt>
                <c:pt idx="618">
                  <c:v>9.872374948200001</c:v>
                </c:pt>
                <c:pt idx="619">
                  <c:v>9.2456594268</c:v>
                </c:pt>
                <c:pt idx="620">
                  <c:v>9.2456594268</c:v>
                </c:pt>
                <c:pt idx="621">
                  <c:v>9.5590171875</c:v>
                </c:pt>
                <c:pt idx="622">
                  <c:v>9.0889163601</c:v>
                </c:pt>
                <c:pt idx="623">
                  <c:v>8.9321732934</c:v>
                </c:pt>
                <c:pt idx="624">
                  <c:v>8.775430226700001</c:v>
                </c:pt>
                <c:pt idx="625">
                  <c:v>8.305329399300001</c:v>
                </c:pt>
                <c:pt idx="626">
                  <c:v>8.305329399300001</c:v>
                </c:pt>
                <c:pt idx="627">
                  <c:v>7.991971638600001</c:v>
                </c:pt>
                <c:pt idx="628">
                  <c:v>7.6786138779</c:v>
                </c:pt>
                <c:pt idx="629">
                  <c:v>7.8352285719</c:v>
                </c:pt>
                <c:pt idx="630">
                  <c:v>7.991971638600001</c:v>
                </c:pt>
                <c:pt idx="631">
                  <c:v>7.5218708112</c:v>
                </c:pt>
                <c:pt idx="632">
                  <c:v>7.3651277445</c:v>
                </c:pt>
                <c:pt idx="633">
                  <c:v>7.6786138779</c:v>
                </c:pt>
                <c:pt idx="634">
                  <c:v>7.2083846778</c:v>
                </c:pt>
                <c:pt idx="635">
                  <c:v>6.8950269171</c:v>
                </c:pt>
                <c:pt idx="636">
                  <c:v>6.7382838504</c:v>
                </c:pt>
                <c:pt idx="637">
                  <c:v>6.7382838504</c:v>
                </c:pt>
                <c:pt idx="638">
                  <c:v>6.7382838504</c:v>
                </c:pt>
                <c:pt idx="639">
                  <c:v>6.268183023000001</c:v>
                </c:pt>
                <c:pt idx="640">
                  <c:v>6.111568329000001</c:v>
                </c:pt>
                <c:pt idx="641">
                  <c:v>6.4249260897000005</c:v>
                </c:pt>
                <c:pt idx="642">
                  <c:v>6.268183023000001</c:v>
                </c:pt>
                <c:pt idx="643">
                  <c:v>5.954825262300001</c:v>
                </c:pt>
                <c:pt idx="644">
                  <c:v>6.111568329000001</c:v>
                </c:pt>
                <c:pt idx="645">
                  <c:v>6.111568329000001</c:v>
                </c:pt>
                <c:pt idx="646">
                  <c:v>5.954825262300001</c:v>
                </c:pt>
                <c:pt idx="647">
                  <c:v>5.4847244348999995</c:v>
                </c:pt>
                <c:pt idx="648">
                  <c:v>5.3279813682</c:v>
                </c:pt>
                <c:pt idx="649">
                  <c:v>5.7980821956</c:v>
                </c:pt>
                <c:pt idx="650">
                  <c:v>5.6413391288999994</c:v>
                </c:pt>
                <c:pt idx="651">
                  <c:v>5.0146236075</c:v>
                </c:pt>
                <c:pt idx="652">
                  <c:v>5.0146236075</c:v>
                </c:pt>
                <c:pt idx="653">
                  <c:v>5.3279813682</c:v>
                </c:pt>
                <c:pt idx="654">
                  <c:v>5.1712383015</c:v>
                </c:pt>
                <c:pt idx="655">
                  <c:v>4.8578805408</c:v>
                </c:pt>
                <c:pt idx="656">
                  <c:v>4.7011374741</c:v>
                </c:pt>
                <c:pt idx="657">
                  <c:v>5.0146236075</c:v>
                </c:pt>
                <c:pt idx="658">
                  <c:v>5.0146236075</c:v>
                </c:pt>
                <c:pt idx="659">
                  <c:v>4.5445227801</c:v>
                </c:pt>
                <c:pt idx="660">
                  <c:v>4.5445227801</c:v>
                </c:pt>
                <c:pt idx="661">
                  <c:v>4.7011374741</c:v>
                </c:pt>
                <c:pt idx="662">
                  <c:v>4.7011374741</c:v>
                </c:pt>
                <c:pt idx="663">
                  <c:v>4.2310366467</c:v>
                </c:pt>
                <c:pt idx="664">
                  <c:v>4.2310366467</c:v>
                </c:pt>
                <c:pt idx="665">
                  <c:v>4.3877797134</c:v>
                </c:pt>
                <c:pt idx="666">
                  <c:v>4.3877797134</c:v>
                </c:pt>
                <c:pt idx="667">
                  <c:v>4.07429358</c:v>
                </c:pt>
                <c:pt idx="668">
                  <c:v>4.07429358</c:v>
                </c:pt>
                <c:pt idx="669">
                  <c:v>4.3877797134</c:v>
                </c:pt>
                <c:pt idx="670">
                  <c:v>4.2310366467</c:v>
                </c:pt>
                <c:pt idx="671">
                  <c:v>3.7609358193000006</c:v>
                </c:pt>
                <c:pt idx="672">
                  <c:v>3.604192752600001</c:v>
                </c:pt>
                <c:pt idx="673">
                  <c:v>3.7609358193000006</c:v>
                </c:pt>
                <c:pt idx="674">
                  <c:v>3.604192752600001</c:v>
                </c:pt>
                <c:pt idx="675">
                  <c:v>3.2908349919</c:v>
                </c:pt>
                <c:pt idx="676">
                  <c:v>3.2908349919</c:v>
                </c:pt>
                <c:pt idx="677">
                  <c:v>3.4475780586000004</c:v>
                </c:pt>
                <c:pt idx="678">
                  <c:v>3.4475780586000004</c:v>
                </c:pt>
                <c:pt idx="679">
                  <c:v>2.9773488585000005</c:v>
                </c:pt>
                <c:pt idx="680">
                  <c:v>2.8207341645000006</c:v>
                </c:pt>
                <c:pt idx="681">
                  <c:v>3.1340919252000004</c:v>
                </c:pt>
                <c:pt idx="682">
                  <c:v>2.9773488585000005</c:v>
                </c:pt>
                <c:pt idx="683">
                  <c:v>2.6639910978000003</c:v>
                </c:pt>
                <c:pt idx="684">
                  <c:v>2.6639910978000003</c:v>
                </c:pt>
                <c:pt idx="685">
                  <c:v>2.9773488585000005</c:v>
                </c:pt>
                <c:pt idx="686">
                  <c:v>2.8207341645000006</c:v>
                </c:pt>
                <c:pt idx="687">
                  <c:v>2.5072480311</c:v>
                </c:pt>
                <c:pt idx="688">
                  <c:v>2.5072480311</c:v>
                </c:pt>
                <c:pt idx="689">
                  <c:v>2.5072480311</c:v>
                </c:pt>
                <c:pt idx="690">
                  <c:v>2.6639910978000003</c:v>
                </c:pt>
                <c:pt idx="691">
                  <c:v>2.1938902704000003</c:v>
                </c:pt>
                <c:pt idx="692">
                  <c:v>2.1938902704000003</c:v>
                </c:pt>
                <c:pt idx="693">
                  <c:v>2.5072480311</c:v>
                </c:pt>
                <c:pt idx="694">
                  <c:v>2.5072480311</c:v>
                </c:pt>
                <c:pt idx="695">
                  <c:v>2.0371472037</c:v>
                </c:pt>
                <c:pt idx="696">
                  <c:v>1.8805325097000005</c:v>
                </c:pt>
                <c:pt idx="697">
                  <c:v>2.1938902704000003</c:v>
                </c:pt>
                <c:pt idx="698">
                  <c:v>2.1938902704000003</c:v>
                </c:pt>
                <c:pt idx="699">
                  <c:v>1.7237894430000003</c:v>
                </c:pt>
                <c:pt idx="700">
                  <c:v>1.7237894430000003</c:v>
                </c:pt>
                <c:pt idx="701">
                  <c:v>2.0371472037</c:v>
                </c:pt>
                <c:pt idx="702">
                  <c:v>1.8805325097000005</c:v>
                </c:pt>
                <c:pt idx="703">
                  <c:v>1.5670463763000004</c:v>
                </c:pt>
                <c:pt idx="704">
                  <c:v>1.5670463763000004</c:v>
                </c:pt>
                <c:pt idx="705">
                  <c:v>1.7237894430000003</c:v>
                </c:pt>
                <c:pt idx="706">
                  <c:v>1.7237894430000003</c:v>
                </c:pt>
                <c:pt idx="707">
                  <c:v>1.5670463763000004</c:v>
                </c:pt>
                <c:pt idx="708">
                  <c:v>1.4103033096000002</c:v>
                </c:pt>
                <c:pt idx="709">
                  <c:v>1.5670463763000004</c:v>
                </c:pt>
                <c:pt idx="710">
                  <c:v>1.5670463763000004</c:v>
                </c:pt>
                <c:pt idx="711">
                  <c:v>1.0969455489000002</c:v>
                </c:pt>
                <c:pt idx="712">
                  <c:v>1.0969455489000002</c:v>
                </c:pt>
                <c:pt idx="713">
                  <c:v>1.4103033096000002</c:v>
                </c:pt>
                <c:pt idx="714">
                  <c:v>1.4103033096000002</c:v>
                </c:pt>
                <c:pt idx="715">
                  <c:v>1.2536886156000002</c:v>
                </c:pt>
                <c:pt idx="716">
                  <c:v>0.7835364391199999</c:v>
                </c:pt>
                <c:pt idx="717">
                  <c:v>0.9402024822000001</c:v>
                </c:pt>
                <c:pt idx="718">
                  <c:v>1.4103033096000002</c:v>
                </c:pt>
                <c:pt idx="719">
                  <c:v>0.9402024822000001</c:v>
                </c:pt>
                <c:pt idx="720">
                  <c:v>0.62683188423</c:v>
                </c:pt>
                <c:pt idx="721">
                  <c:v>1.0969455489000002</c:v>
                </c:pt>
                <c:pt idx="722">
                  <c:v>1.0969455489000002</c:v>
                </c:pt>
                <c:pt idx="723">
                  <c:v>0.62683188423</c:v>
                </c:pt>
                <c:pt idx="724">
                  <c:v>0.62683188423</c:v>
                </c:pt>
                <c:pt idx="725">
                  <c:v>2.1938902704000003</c:v>
                </c:pt>
                <c:pt idx="726">
                  <c:v>0.31342277445000005</c:v>
                </c:pt>
                <c:pt idx="727">
                  <c:v>-0.31339544511000006</c:v>
                </c:pt>
                <c:pt idx="728">
                  <c:v>0.47012732934000007</c:v>
                </c:pt>
                <c:pt idx="729">
                  <c:v>0.7835364391199999</c:v>
                </c:pt>
                <c:pt idx="730">
                  <c:v>0.7835364391199999</c:v>
                </c:pt>
                <c:pt idx="731">
                  <c:v>0.62683188423</c:v>
                </c:pt>
                <c:pt idx="732">
                  <c:v>0.31342277445000005</c:v>
                </c:pt>
                <c:pt idx="733">
                  <c:v>0.47012732934000007</c:v>
                </c:pt>
                <c:pt idx="734">
                  <c:v>0.9402024822000001</c:v>
                </c:pt>
                <c:pt idx="735">
                  <c:v>0.15671821955999993</c:v>
                </c:pt>
                <c:pt idx="736">
                  <c:v>0.15671821955999993</c:v>
                </c:pt>
                <c:pt idx="737">
                  <c:v>0.62683188423</c:v>
                </c:pt>
                <c:pt idx="738">
                  <c:v>1.3664670000024248E-05</c:v>
                </c:pt>
                <c:pt idx="739">
                  <c:v>1.3664670000024248E-05</c:v>
                </c:pt>
                <c:pt idx="740">
                  <c:v>-0.15669089022000005</c:v>
                </c:pt>
                <c:pt idx="741">
                  <c:v>0.15671821955999993</c:v>
                </c:pt>
                <c:pt idx="742">
                  <c:v>0.15671821955999993</c:v>
                </c:pt>
                <c:pt idx="743">
                  <c:v>-0.31339544511000006</c:v>
                </c:pt>
                <c:pt idx="744">
                  <c:v>-0.31339544511000006</c:v>
                </c:pt>
                <c:pt idx="745">
                  <c:v>1.3664670000024248E-05</c:v>
                </c:pt>
                <c:pt idx="746">
                  <c:v>1.3664670000024248E-05</c:v>
                </c:pt>
                <c:pt idx="747">
                  <c:v>-0.31339544511000006</c:v>
                </c:pt>
                <c:pt idx="748">
                  <c:v>-0.4701</c:v>
                </c:pt>
                <c:pt idx="749">
                  <c:v>-0.15669089022000005</c:v>
                </c:pt>
                <c:pt idx="750">
                  <c:v>-0.31339544511000006</c:v>
                </c:pt>
                <c:pt idx="751">
                  <c:v>-0.4701</c:v>
                </c:pt>
                <c:pt idx="752">
                  <c:v>-0.62680455489</c:v>
                </c:pt>
                <c:pt idx="753">
                  <c:v>-0.31339544511000006</c:v>
                </c:pt>
                <c:pt idx="754">
                  <c:v>-0.15669089022000005</c:v>
                </c:pt>
                <c:pt idx="755">
                  <c:v>-0.78350910978</c:v>
                </c:pt>
                <c:pt idx="756">
                  <c:v>-0.78350910978</c:v>
                </c:pt>
                <c:pt idx="757">
                  <c:v>-0.31339544511000006</c:v>
                </c:pt>
                <c:pt idx="758">
                  <c:v>-0.4701</c:v>
                </c:pt>
                <c:pt idx="759">
                  <c:v>-0.9402136646700001</c:v>
                </c:pt>
                <c:pt idx="760">
                  <c:v>-0.78350910978</c:v>
                </c:pt>
                <c:pt idx="761">
                  <c:v>-0.62680455489</c:v>
                </c:pt>
                <c:pt idx="762">
                  <c:v>-0.62680455489</c:v>
                </c:pt>
                <c:pt idx="763">
                  <c:v>-1.09691821956</c:v>
                </c:pt>
                <c:pt idx="764">
                  <c:v>-0.9402136646700001</c:v>
                </c:pt>
                <c:pt idx="765">
                  <c:v>-0.78350910978</c:v>
                </c:pt>
                <c:pt idx="766">
                  <c:v>-0.78350910978</c:v>
                </c:pt>
                <c:pt idx="767">
                  <c:v>-1.09691821956</c:v>
                </c:pt>
                <c:pt idx="768">
                  <c:v>-1.09691821956</c:v>
                </c:pt>
                <c:pt idx="769">
                  <c:v>-0.78350910978</c:v>
                </c:pt>
                <c:pt idx="770">
                  <c:v>-0.78350910978</c:v>
                </c:pt>
                <c:pt idx="771">
                  <c:v>-1.09691821956</c:v>
                </c:pt>
                <c:pt idx="772">
                  <c:v>-1.09691821956</c:v>
                </c:pt>
                <c:pt idx="773">
                  <c:v>-0.9402136646700001</c:v>
                </c:pt>
                <c:pt idx="774">
                  <c:v>-0.78350910978</c:v>
                </c:pt>
                <c:pt idx="775">
                  <c:v>-1.09691821956</c:v>
                </c:pt>
                <c:pt idx="776">
                  <c:v>-1.09691821956</c:v>
                </c:pt>
                <c:pt idx="777">
                  <c:v>-0.78350910978</c:v>
                </c:pt>
                <c:pt idx="778">
                  <c:v>-0.9402136646700001</c:v>
                </c:pt>
                <c:pt idx="779">
                  <c:v>-1.09691821956</c:v>
                </c:pt>
                <c:pt idx="780">
                  <c:v>-1.09691821956</c:v>
                </c:pt>
                <c:pt idx="781">
                  <c:v>-0.9402136646700001</c:v>
                </c:pt>
                <c:pt idx="782">
                  <c:v>-0.78350910978</c:v>
                </c:pt>
                <c:pt idx="783">
                  <c:v>-1.09691821956</c:v>
                </c:pt>
                <c:pt idx="784">
                  <c:v>-1.09691821956</c:v>
                </c:pt>
                <c:pt idx="785">
                  <c:v>-0.9402136646700001</c:v>
                </c:pt>
              </c:numCache>
            </c:numRef>
          </c:val>
          <c:smooth val="0"/>
        </c:ser>
        <c:marker val="1"/>
        <c:axId val="59178611"/>
        <c:axId val="62845452"/>
      </c:lineChart>
      <c:catAx>
        <c:axId val="59178611"/>
        <c:scaling>
          <c:orientation val="minMax"/>
        </c:scaling>
        <c:axPos val="b"/>
        <c:delete val="0"/>
        <c:numFmt formatCode="General" sourceLinked="1"/>
        <c:majorTickMark val="out"/>
        <c:minorTickMark val="none"/>
        <c:tickLblPos val="nextTo"/>
        <c:crossAx val="62845452"/>
        <c:crosses val="autoZero"/>
        <c:auto val="1"/>
        <c:lblOffset val="100"/>
        <c:noMultiLvlLbl val="0"/>
      </c:catAx>
      <c:valAx>
        <c:axId val="62845452"/>
        <c:scaling>
          <c:orientation val="minMax"/>
        </c:scaling>
        <c:axPos val="l"/>
        <c:majorGridlines/>
        <c:delete val="0"/>
        <c:numFmt formatCode="General" sourceLinked="1"/>
        <c:majorTickMark val="out"/>
        <c:minorTickMark val="none"/>
        <c:tickLblPos val="nextTo"/>
        <c:crossAx val="5917861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0.0515</cdr:y>
    </cdr:from>
    <cdr:to>
      <cdr:x>0.51225</cdr:x>
      <cdr:y>0.144</cdr:y>
    </cdr:to>
    <cdr:sp>
      <cdr:nvSpPr>
        <cdr:cNvPr id="1" name="TextBox 1"/>
        <cdr:cNvSpPr txBox="1">
          <a:spLocks noChangeArrowheads="1"/>
        </cdr:cNvSpPr>
      </cdr:nvSpPr>
      <cdr:spPr>
        <a:xfrm>
          <a:off x="2381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1</xdr:col>
      <xdr:colOff>571500</xdr:colOff>
      <xdr:row>24</xdr:row>
      <xdr:rowOff>0</xdr:rowOff>
    </xdr:to>
    <xdr:sp>
      <xdr:nvSpPr>
        <xdr:cNvPr id="2" name="Line 20"/>
        <xdr:cNvSpPr>
          <a:spLocks/>
        </xdr:cNvSpPr>
      </xdr:nvSpPr>
      <xdr:spPr>
        <a:xfrm flipH="1">
          <a:off x="733425" y="38862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24</xdr:row>
      <xdr:rowOff>0</xdr:rowOff>
    </xdr:from>
    <xdr:to>
      <xdr:col>6</xdr:col>
      <xdr:colOff>76200</xdr:colOff>
      <xdr:row>24</xdr:row>
      <xdr:rowOff>0</xdr:rowOff>
    </xdr:to>
    <xdr:sp>
      <xdr:nvSpPr>
        <xdr:cNvPr id="3" name="Line 3"/>
        <xdr:cNvSpPr>
          <a:spLocks/>
        </xdr:cNvSpPr>
      </xdr:nvSpPr>
      <xdr:spPr>
        <a:xfrm>
          <a:off x="3333750" y="38862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23</xdr:row>
      <xdr:rowOff>66675</xdr:rowOff>
    </xdr:from>
    <xdr:to>
      <xdr:col>2</xdr:col>
      <xdr:colOff>323850</xdr:colOff>
      <xdr:row>24</xdr:row>
      <xdr:rowOff>57150</xdr:rowOff>
    </xdr:to>
    <xdr:sp>
      <xdr:nvSpPr>
        <xdr:cNvPr id="4" name="TextBox 4"/>
        <xdr:cNvSpPr txBox="1">
          <a:spLocks noChangeArrowheads="1"/>
        </xdr:cNvSpPr>
      </xdr:nvSpPr>
      <xdr:spPr>
        <a:xfrm>
          <a:off x="1285875" y="37909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23</xdr:row>
      <xdr:rowOff>95250</xdr:rowOff>
    </xdr:from>
    <xdr:to>
      <xdr:col>4</xdr:col>
      <xdr:colOff>523875</xdr:colOff>
      <xdr:row>24</xdr:row>
      <xdr:rowOff>85725</xdr:rowOff>
    </xdr:to>
    <xdr:sp>
      <xdr:nvSpPr>
        <xdr:cNvPr id="6" name="TextBox 5"/>
        <xdr:cNvSpPr txBox="1">
          <a:spLocks noChangeArrowheads="1"/>
        </xdr:cNvSpPr>
      </xdr:nvSpPr>
      <xdr:spPr>
        <a:xfrm>
          <a:off x="2990850" y="38195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wrapped with a strip of fuse match paper, about 1 inch wide x 4 inches long.  A little fine Ti flake sprinkled on the paper towards the end of the roll.  Wrapped in blue masking tape.
Grain made on 6/10/05, sealed in case liner tube with aluminum foil tape on both ends, pressed very tightly, and that wrapped with blue or green masking tape.  It was hoped this would keep air out.  Apparently not.  Package was opened at NEFAR launch 8/13/05, propellant had thick gooey coating, so sealed up again and put away.
Two similarly packaged, similarly gooey loads were fired that day - I scraped off the good down to hard propellant at the ends and as far down the core as I could reach.  The first load, Bates grains, worked just fine.  The second load may have worked well, but something made the rocket veer widely and oscillate wildly coming off the launch rod.  Altimeter fired just after motor burned out, ejecting parachute at high speed.  I wonder if vectored thrust, ejection of plug of soft propellant, or some other motor anomaly may have caused veer, and veer may have caused altimeter anomaly..... still wondering.
This grain was scraped pretty well, both ends down to hard propellant, and the core scoured with a long screw.  45g of gooey propellant was extracted in all.  The goo  was dissolved in water, put through a coffee filter, and made into skillet rcandy.  It still burns at 10 seconds per inch, despite being a light peanut-butter color.
This motor burned just fine.  In fact better than fine.  The ISP of 135 is suspicious, and may be due to the added propellant from the smoke grain.  There was very little smoke delay, so I think that bit of propellant burned simultaneously with primary grain, thus contributing to thrust and increasing the apparent ISP.  
</a:t>
          </a:r>
        </a:p>
      </xdr:txBody>
    </xdr:sp>
    <xdr:clientData/>
  </xdr:twoCellAnchor>
  <xdr:twoCellAnchor editAs="oneCell">
    <xdr:from>
      <xdr:col>1</xdr:col>
      <xdr:colOff>171450</xdr:colOff>
      <xdr:row>33</xdr:row>
      <xdr:rowOff>123825</xdr:rowOff>
    </xdr:from>
    <xdr:to>
      <xdr:col>9</xdr:col>
      <xdr:colOff>114300</xdr:colOff>
      <xdr:row>64</xdr:row>
      <xdr:rowOff>152400</xdr:rowOff>
    </xdr:to>
    <xdr:pic>
      <xdr:nvPicPr>
        <xdr:cNvPr id="2" name="Picture 16"/>
        <xdr:cNvPicPr preferRelativeResize="1">
          <a:picLocks noChangeAspect="1"/>
        </xdr:cNvPicPr>
      </xdr:nvPicPr>
      <xdr:blipFill>
        <a:blip r:embed="rId1"/>
        <a:stretch>
          <a:fillRect/>
        </a:stretch>
      </xdr:blipFill>
      <xdr:spPr>
        <a:xfrm>
          <a:off x="781050" y="5467350"/>
          <a:ext cx="4819650"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87</v>
      </c>
      <c r="C1" t="s">
        <v>88</v>
      </c>
    </row>
    <row r="2" ht="12.75">
      <c r="C2" t="s">
        <v>94</v>
      </c>
    </row>
    <row r="3" ht="12.75">
      <c r="C3" t="s">
        <v>81</v>
      </c>
    </row>
    <row r="4" ht="12.75">
      <c r="C4" t="s">
        <v>89</v>
      </c>
    </row>
    <row r="5" ht="12.75">
      <c r="C5" t="s">
        <v>90</v>
      </c>
    </row>
    <row r="6" ht="12.75">
      <c r="C6" t="s">
        <v>8</v>
      </c>
    </row>
    <row r="8" spans="3:7" ht="12.75">
      <c r="C8" t="s">
        <v>8</v>
      </c>
      <c r="F8" t="s">
        <v>8</v>
      </c>
      <c r="G8" t="s">
        <v>8</v>
      </c>
    </row>
    <row r="9" spans="9:13" ht="12.75">
      <c r="I9" t="s">
        <v>51</v>
      </c>
      <c r="J9">
        <v>1</v>
      </c>
      <c r="K9">
        <v>2</v>
      </c>
      <c r="L9">
        <v>3</v>
      </c>
      <c r="M9">
        <v>4</v>
      </c>
    </row>
    <row r="10" spans="9:10" ht="12.75">
      <c r="I10" t="s">
        <v>15</v>
      </c>
      <c r="J10" s="5" t="s">
        <v>93</v>
      </c>
    </row>
    <row r="11" spans="9:10" ht="12.75">
      <c r="I11" t="s">
        <v>16</v>
      </c>
      <c r="J11" t="s">
        <v>95</v>
      </c>
    </row>
    <row r="12" spans="9:11" ht="12.75">
      <c r="I12" t="s">
        <v>17</v>
      </c>
      <c r="J12">
        <v>10</v>
      </c>
      <c r="K12" t="s">
        <v>80</v>
      </c>
    </row>
    <row r="13" spans="11:19" ht="12.75">
      <c r="K13" t="s">
        <v>8</v>
      </c>
      <c r="N13" t="s">
        <v>46</v>
      </c>
      <c r="P13" t="s">
        <v>65</v>
      </c>
      <c r="R13">
        <v>2.53</v>
      </c>
      <c r="S13" t="s">
        <v>47</v>
      </c>
    </row>
    <row r="14" spans="9:16" ht="12.75">
      <c r="I14" t="s">
        <v>20</v>
      </c>
      <c r="J14">
        <v>8.035</v>
      </c>
      <c r="N14" s="1">
        <f>SUM(J14:M14)</f>
        <v>8.035</v>
      </c>
      <c r="O14" t="s">
        <v>13</v>
      </c>
      <c r="P14" t="s">
        <v>8</v>
      </c>
    </row>
    <row r="15" spans="9:16" ht="12.75">
      <c r="I15" t="s">
        <v>18</v>
      </c>
      <c r="J15">
        <v>1.743</v>
      </c>
      <c r="N15" s="1">
        <f>AVERAGE(J15:M15)</f>
        <v>1.743</v>
      </c>
      <c r="O15" t="s">
        <v>13</v>
      </c>
      <c r="P15" t="s">
        <v>8</v>
      </c>
    </row>
    <row r="16" spans="9:15" ht="12.75">
      <c r="I16" t="s">
        <v>19</v>
      </c>
      <c r="J16">
        <v>0.56</v>
      </c>
      <c r="N16" s="1">
        <f>AVERAGE(J16:M16)</f>
        <v>0.56</v>
      </c>
      <c r="O16" t="s">
        <v>58</v>
      </c>
    </row>
    <row r="17" spans="9:16" ht="12.75">
      <c r="I17" t="s">
        <v>55</v>
      </c>
      <c r="J17">
        <v>484.4</v>
      </c>
      <c r="N17" s="1">
        <f>SUM(J17:M17)</f>
        <v>484.4</v>
      </c>
      <c r="O17" t="s">
        <v>26</v>
      </c>
      <c r="P17" t="s">
        <v>8</v>
      </c>
    </row>
    <row r="18" spans="9:15" ht="12.75">
      <c r="I18" t="s">
        <v>40</v>
      </c>
      <c r="J18">
        <v>1.266</v>
      </c>
      <c r="N18" s="1">
        <f>AVERAGE(J18:L18)</f>
        <v>1.266</v>
      </c>
      <c r="O18" t="s">
        <v>13</v>
      </c>
    </row>
    <row r="19" spans="9:15" ht="12.75">
      <c r="I19" t="s">
        <v>45</v>
      </c>
      <c r="J19">
        <f>J17-(R13*J14)</f>
        <v>464.07144999999997</v>
      </c>
      <c r="K19">
        <f>K17-(R13*K14)</f>
        <v>0</v>
      </c>
      <c r="L19">
        <f>L17-(R13*L14)</f>
        <v>0</v>
      </c>
      <c r="M19">
        <f>M17-(R13*M14)</f>
        <v>0</v>
      </c>
      <c r="N19" s="1">
        <f>SUM(J19:M19)</f>
        <v>464.07144999999997</v>
      </c>
      <c r="O19" t="s">
        <v>26</v>
      </c>
    </row>
    <row r="21" ht="12.75">
      <c r="I21" t="s">
        <v>11</v>
      </c>
    </row>
    <row r="22" spans="9:11" ht="12.75">
      <c r="I22" t="s">
        <v>21</v>
      </c>
      <c r="J22" s="1">
        <v>0.344</v>
      </c>
      <c r="K22" t="s">
        <v>13</v>
      </c>
    </row>
    <row r="23" spans="9:11" ht="12.75">
      <c r="I23" t="s">
        <v>22</v>
      </c>
      <c r="J23">
        <v>0.351</v>
      </c>
      <c r="K23" t="s">
        <v>13</v>
      </c>
    </row>
    <row r="24" spans="9:11" ht="12.75">
      <c r="I24" t="s">
        <v>42</v>
      </c>
      <c r="J24" s="1">
        <f>J23-J22</f>
        <v>0.007000000000000006</v>
      </c>
      <c r="K24" t="s">
        <v>13</v>
      </c>
    </row>
    <row r="26" spans="10:11" ht="12.75">
      <c r="J26" t="s">
        <v>23</v>
      </c>
      <c r="K26" t="s">
        <v>25</v>
      </c>
    </row>
    <row r="27" spans="9:14" ht="12.75">
      <c r="I27" t="s">
        <v>10</v>
      </c>
      <c r="J27">
        <v>167</v>
      </c>
      <c r="K27">
        <v>500</v>
      </c>
      <c r="L27" t="s">
        <v>56</v>
      </c>
      <c r="N27" t="s">
        <v>48</v>
      </c>
    </row>
    <row r="28" spans="9:15" ht="12.75">
      <c r="I28" t="s">
        <v>24</v>
      </c>
      <c r="J28">
        <v>167</v>
      </c>
      <c r="K28">
        <v>500</v>
      </c>
      <c r="N28" t="s">
        <v>36</v>
      </c>
      <c r="O28">
        <f>((J22/2)^2)*PI()</f>
        <v>0.09294087706380043</v>
      </c>
    </row>
    <row r="29" spans="9:15" ht="12.75">
      <c r="I29" t="s">
        <v>12</v>
      </c>
      <c r="J29">
        <v>167</v>
      </c>
      <c r="K29">
        <v>500</v>
      </c>
      <c r="L29" t="s">
        <v>8</v>
      </c>
      <c r="N29" t="s">
        <v>38</v>
      </c>
      <c r="O29">
        <f>C32/O28</f>
        <v>880.130625331277</v>
      </c>
    </row>
    <row r="30" spans="9:14" ht="12.75">
      <c r="I30" t="s">
        <v>39</v>
      </c>
      <c r="J30">
        <f>(N18/C34)</f>
        <v>0.5080936454849498</v>
      </c>
      <c r="K30" t="s">
        <v>41</v>
      </c>
      <c r="N30" t="s">
        <v>49</v>
      </c>
    </row>
    <row r="31" ht="12.75">
      <c r="L31" t="s">
        <v>57</v>
      </c>
    </row>
    <row r="32" spans="1:7" ht="12.75">
      <c r="A32" t="s">
        <v>14</v>
      </c>
      <c r="C32" s="2">
        <f>MAX(Data!B10:B500)</f>
        <v>81.80011224900001</v>
      </c>
      <c r="D32" t="s">
        <v>33</v>
      </c>
      <c r="E32" t="s">
        <v>8</v>
      </c>
      <c r="G32" t="s">
        <v>8</v>
      </c>
    </row>
    <row r="33" spans="1:7" ht="12.75">
      <c r="A33" t="s">
        <v>2</v>
      </c>
      <c r="C33" s="2">
        <f>AVERAGE(Data!B39:B637)</f>
        <v>53.706393860980405</v>
      </c>
      <c r="D33" t="s">
        <v>30</v>
      </c>
      <c r="F33" t="s">
        <v>8</v>
      </c>
      <c r="G33" t="s">
        <v>8</v>
      </c>
    </row>
    <row r="34" spans="1:4" ht="12.75">
      <c r="A34" t="s">
        <v>0</v>
      </c>
      <c r="C34" s="2">
        <f>(637-39)/240</f>
        <v>2.4916666666666667</v>
      </c>
      <c r="D34" t="s">
        <v>34</v>
      </c>
    </row>
    <row r="35" spans="1:6" ht="12.75">
      <c r="A35" t="s">
        <v>3</v>
      </c>
      <c r="C35" s="2">
        <f>((SUM(Data!B39:B637))/240)</f>
        <v>134.0422080113636</v>
      </c>
      <c r="D35" t="s">
        <v>4</v>
      </c>
      <c r="F35" t="s">
        <v>8</v>
      </c>
    </row>
    <row r="36" spans="3:9" ht="12.75">
      <c r="C36" s="2">
        <f>C35*4.448</f>
        <v>596.2197412345454</v>
      </c>
      <c r="D36" t="s">
        <v>5</v>
      </c>
      <c r="H36" t="s">
        <v>92</v>
      </c>
      <c r="I36" s="3"/>
    </row>
    <row r="37" spans="1:8" ht="12.75">
      <c r="A37" t="s">
        <v>6</v>
      </c>
      <c r="C37" s="1">
        <f>(J19-(J19*0.03))/1000</f>
        <v>0.45014930649999996</v>
      </c>
      <c r="D37" t="s">
        <v>54</v>
      </c>
      <c r="E37" t="s">
        <v>96</v>
      </c>
      <c r="H37" t="s">
        <v>84</v>
      </c>
    </row>
    <row r="38" spans="1:8" ht="12.75">
      <c r="A38" t="s">
        <v>8</v>
      </c>
      <c r="C38" s="3">
        <f>C37/453.54*1000</f>
        <v>0.9925239372491951</v>
      </c>
      <c r="D38" t="s">
        <v>9</v>
      </c>
      <c r="H38" t="s">
        <v>79</v>
      </c>
    </row>
    <row r="39" spans="1:8" ht="12.75">
      <c r="A39" t="s">
        <v>7</v>
      </c>
      <c r="C39" s="2">
        <f>(C36/C37)/9.8</f>
        <v>135.15237772684617</v>
      </c>
      <c r="D39" t="s">
        <v>1</v>
      </c>
      <c r="H39" t="s">
        <v>86</v>
      </c>
    </row>
    <row r="40" spans="8:12" ht="12.75">
      <c r="H40" t="s">
        <v>50</v>
      </c>
      <c r="I40" t="s">
        <v>27</v>
      </c>
      <c r="J40" t="s">
        <v>28</v>
      </c>
      <c r="K40" t="s">
        <v>29</v>
      </c>
      <c r="L40" t="s">
        <v>44</v>
      </c>
    </row>
    <row r="41" spans="1:9" ht="12.75">
      <c r="A41" s="4"/>
      <c r="H41">
        <v>0</v>
      </c>
      <c r="I41" s="3">
        <v>0.002</v>
      </c>
    </row>
    <row r="42" spans="8:12" ht="12.75">
      <c r="H42">
        <v>10</v>
      </c>
      <c r="I42" s="3">
        <v>0.083</v>
      </c>
      <c r="J42">
        <f aca="true" t="shared" si="0" ref="J42:J47">(I42)/H42</f>
        <v>0.0083</v>
      </c>
      <c r="K42">
        <f aca="true" t="shared" si="1" ref="K42:K47">1/J42</f>
        <v>120.48192771084337</v>
      </c>
      <c r="L42">
        <f>1/((I42)/H42)</f>
        <v>120.48192771084337</v>
      </c>
    </row>
    <row r="43" spans="8:12" ht="12.75">
      <c r="H43">
        <v>20</v>
      </c>
      <c r="I43" s="3">
        <v>0.165</v>
      </c>
      <c r="J43">
        <f t="shared" si="0"/>
        <v>0.00825</v>
      </c>
      <c r="K43">
        <f t="shared" si="1"/>
        <v>121.2121212121212</v>
      </c>
      <c r="L43">
        <f>1/((I43)/H43)</f>
        <v>121.2121212121212</v>
      </c>
    </row>
    <row r="44" spans="1:12" ht="12.75">
      <c r="A44" t="s">
        <v>32</v>
      </c>
      <c r="H44">
        <v>30</v>
      </c>
      <c r="I44" s="3">
        <v>0.247</v>
      </c>
      <c r="J44">
        <f t="shared" si="0"/>
        <v>0.008233333333333334</v>
      </c>
      <c r="K44">
        <f t="shared" si="1"/>
        <v>121.4574898785425</v>
      </c>
      <c r="L44">
        <f>1/((I45)/H44)</f>
        <v>106.0070671378092</v>
      </c>
    </row>
    <row r="45" spans="1:12" ht="12.75">
      <c r="A45" t="s">
        <v>35</v>
      </c>
      <c r="H45">
        <v>40</v>
      </c>
      <c r="I45" s="3">
        <v>0.283</v>
      </c>
      <c r="J45">
        <f t="shared" si="0"/>
        <v>0.007075</v>
      </c>
      <c r="K45">
        <f t="shared" si="1"/>
        <v>141.3427561837456</v>
      </c>
      <c r="L45">
        <f>1/((I46)/H45)</f>
        <v>109.58904109589042</v>
      </c>
    </row>
    <row r="46" spans="8:12" ht="12.75">
      <c r="H46">
        <v>50</v>
      </c>
      <c r="I46" s="3">
        <v>0.365</v>
      </c>
      <c r="J46">
        <f t="shared" si="0"/>
        <v>0.0073</v>
      </c>
      <c r="K46">
        <f t="shared" si="1"/>
        <v>136.986301369863</v>
      </c>
      <c r="L46">
        <f>1/((I47)/H46)</f>
        <v>107.29613733905579</v>
      </c>
    </row>
    <row r="47" spans="1:12" ht="12.75">
      <c r="A47" t="s">
        <v>8</v>
      </c>
      <c r="G47" t="s">
        <v>8</v>
      </c>
      <c r="H47">
        <v>60</v>
      </c>
      <c r="I47" s="3">
        <v>0.466</v>
      </c>
      <c r="J47">
        <f t="shared" si="0"/>
        <v>0.007766666666666667</v>
      </c>
      <c r="K47">
        <f t="shared" si="1"/>
        <v>128.75536480686694</v>
      </c>
      <c r="L47" t="e">
        <f>1/((I48)/H47)</f>
        <v>#VALUE!</v>
      </c>
    </row>
    <row r="48" spans="8:12" ht="12.75">
      <c r="H48" t="s">
        <v>8</v>
      </c>
      <c r="I48" s="3" t="s">
        <v>8</v>
      </c>
      <c r="J48" t="s">
        <v>8</v>
      </c>
      <c r="K48" t="s">
        <v>8</v>
      </c>
      <c r="L48" t="s">
        <v>8</v>
      </c>
    </row>
    <row r="49" spans="8:12" ht="12.75">
      <c r="H49" t="s">
        <v>8</v>
      </c>
      <c r="I49" s="3" t="s">
        <v>8</v>
      </c>
      <c r="J49" t="s">
        <v>8</v>
      </c>
      <c r="K49" t="s">
        <v>8</v>
      </c>
      <c r="L49" t="s">
        <v>8</v>
      </c>
    </row>
    <row r="50" spans="1:12" ht="12.75">
      <c r="A50" t="s">
        <v>59</v>
      </c>
      <c r="H50" t="s">
        <v>8</v>
      </c>
      <c r="I50" s="3"/>
      <c r="J50" t="s">
        <v>8</v>
      </c>
      <c r="K50" t="s">
        <v>8</v>
      </c>
      <c r="L50" t="s">
        <v>8</v>
      </c>
    </row>
    <row r="51" spans="1:9" ht="12.75">
      <c r="A51" t="s">
        <v>60</v>
      </c>
      <c r="B51">
        <v>0.6</v>
      </c>
      <c r="C51" t="s">
        <v>63</v>
      </c>
      <c r="D51">
        <f>B52-B51</f>
        <v>0.6010000000000001</v>
      </c>
      <c r="E51" t="s">
        <v>64</v>
      </c>
      <c r="I51" s="3"/>
    </row>
    <row r="52" spans="1:12" ht="12.75">
      <c r="A52" t="s">
        <v>61</v>
      </c>
      <c r="B52">
        <v>1.201</v>
      </c>
      <c r="H52" t="s">
        <v>76</v>
      </c>
      <c r="I52" t="s">
        <v>8</v>
      </c>
      <c r="J52">
        <f>AVERAGE(J44:J50)</f>
        <v>0.007593750000000001</v>
      </c>
      <c r="K52">
        <f>AVERAGE(K42:K47)</f>
        <v>128.37266019366376</v>
      </c>
      <c r="L52">
        <f>AVERAGE(L42:L45)</f>
        <v>114.32253928916604</v>
      </c>
    </row>
    <row r="53" spans="1:11" ht="12.75">
      <c r="A53" t="s">
        <v>77</v>
      </c>
      <c r="B53">
        <v>1.201</v>
      </c>
      <c r="C53" t="s">
        <v>78</v>
      </c>
      <c r="D53">
        <f>B53-B52</f>
        <v>0</v>
      </c>
      <c r="E53" t="s">
        <v>64</v>
      </c>
      <c r="K53" t="s">
        <v>85</v>
      </c>
    </row>
    <row r="54" spans="1:5" ht="12.75">
      <c r="A54" t="s">
        <v>62</v>
      </c>
      <c r="B54">
        <v>3.837</v>
      </c>
      <c r="C54" t="s">
        <v>0</v>
      </c>
      <c r="D54">
        <f>B54-B52</f>
        <v>2.636</v>
      </c>
      <c r="E54" t="s">
        <v>64</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91</v>
      </c>
    </row>
    <row r="2" ht="12.75">
      <c r="A2" t="s">
        <v>82</v>
      </c>
    </row>
    <row r="9" spans="1:5" ht="12.75">
      <c r="A9" t="s">
        <v>27</v>
      </c>
      <c r="B9" t="s">
        <v>31</v>
      </c>
      <c r="D9" t="s">
        <v>37</v>
      </c>
      <c r="E9" t="s">
        <v>43</v>
      </c>
    </row>
    <row r="10" spans="1:5" ht="12.75">
      <c r="A10" s="6">
        <v>0.0036621</v>
      </c>
      <c r="B10" s="1">
        <f>(A10*128.3727)-0.4701</f>
        <v>1.3664670000024248E-05</v>
      </c>
      <c r="D10" s="2">
        <f>MAX(B10:B384)</f>
        <v>81.80011224900001</v>
      </c>
      <c r="E10">
        <f>D10/10</f>
        <v>8.180011224900001</v>
      </c>
    </row>
    <row r="11" spans="1:2" ht="12.75">
      <c r="A11" s="6">
        <v>0.0073242</v>
      </c>
      <c r="B11" s="1">
        <f aca="true" t="shared" si="0" ref="B11:B74">(A11*128.3727)-0.4701</f>
        <v>0.47012732934000007</v>
      </c>
    </row>
    <row r="12" spans="1:2" ht="12.75">
      <c r="A12" s="6">
        <v>0.0061035</v>
      </c>
      <c r="B12" s="1">
        <f t="shared" si="0"/>
        <v>0.31342277445000005</v>
      </c>
    </row>
    <row r="13" spans="1:4" ht="12.75">
      <c r="A13" s="6">
        <v>0.0036621</v>
      </c>
      <c r="B13" s="1">
        <f t="shared" si="0"/>
        <v>1.3664670000024248E-05</v>
      </c>
      <c r="D13" t="s">
        <v>8</v>
      </c>
    </row>
    <row r="14" spans="1:4" ht="12.75">
      <c r="A14" s="6">
        <v>0.0048828</v>
      </c>
      <c r="B14" s="1">
        <f t="shared" si="0"/>
        <v>0.15671821955999993</v>
      </c>
      <c r="D14" t="s">
        <v>8</v>
      </c>
    </row>
    <row r="15" spans="1:4" ht="12.75">
      <c r="A15" s="6">
        <v>0.0085449</v>
      </c>
      <c r="B15" s="1">
        <f t="shared" si="0"/>
        <v>0.62683188423</v>
      </c>
      <c r="D15" t="s">
        <v>8</v>
      </c>
    </row>
    <row r="16" spans="1:2" ht="12.75">
      <c r="A16" s="6">
        <v>0.0073242</v>
      </c>
      <c r="B16" s="1">
        <f t="shared" si="0"/>
        <v>0.47012732934000007</v>
      </c>
    </row>
    <row r="17" spans="1:2" ht="12.75">
      <c r="A17" s="6">
        <v>0.0048828</v>
      </c>
      <c r="B17" s="1">
        <f t="shared" si="0"/>
        <v>0.15671821955999993</v>
      </c>
    </row>
    <row r="18" spans="1:2" ht="12.75">
      <c r="A18" s="6">
        <v>0.0048828</v>
      </c>
      <c r="B18" s="1">
        <f t="shared" si="0"/>
        <v>0.15671821955999993</v>
      </c>
    </row>
    <row r="19" spans="1:2" ht="12.75">
      <c r="A19" s="6">
        <v>0.0085449</v>
      </c>
      <c r="B19" s="1">
        <f t="shared" si="0"/>
        <v>0.62683188423</v>
      </c>
    </row>
    <row r="20" spans="1:2" ht="12.75">
      <c r="A20" s="6">
        <v>0.0085449</v>
      </c>
      <c r="B20" s="1">
        <f t="shared" si="0"/>
        <v>0.62683188423</v>
      </c>
    </row>
    <row r="21" spans="1:2" ht="12.75">
      <c r="A21" s="6">
        <v>0.0061035</v>
      </c>
      <c r="B21" s="1">
        <f t="shared" si="0"/>
        <v>0.31342277445000005</v>
      </c>
    </row>
    <row r="22" spans="1:2" ht="12.75">
      <c r="A22" s="6">
        <v>0.0073242</v>
      </c>
      <c r="B22" s="1">
        <f t="shared" si="0"/>
        <v>0.47012732934000007</v>
      </c>
    </row>
    <row r="23" spans="1:2" ht="12.75">
      <c r="A23" s="6">
        <v>0.0097656</v>
      </c>
      <c r="B23" s="1">
        <f t="shared" si="0"/>
        <v>0.7835364391199999</v>
      </c>
    </row>
    <row r="24" spans="1:2" ht="12.75">
      <c r="A24" s="6">
        <v>0.010986</v>
      </c>
      <c r="B24" s="1">
        <f t="shared" si="0"/>
        <v>0.9402024822000001</v>
      </c>
    </row>
    <row r="25" spans="1:2" ht="12.75">
      <c r="A25" s="6">
        <v>0.01709</v>
      </c>
      <c r="B25" s="1">
        <f t="shared" si="0"/>
        <v>1.7237894430000003</v>
      </c>
    </row>
    <row r="26" spans="1:2" ht="12.75">
      <c r="A26" s="6">
        <v>0.0354</v>
      </c>
      <c r="B26" s="1">
        <f t="shared" si="0"/>
        <v>4.07429358</v>
      </c>
    </row>
    <row r="27" spans="1:2" ht="12.75">
      <c r="A27" s="6">
        <v>0.067139</v>
      </c>
      <c r="B27" s="1">
        <f t="shared" si="0"/>
        <v>8.148714705300002</v>
      </c>
    </row>
    <row r="28" spans="1:2" ht="12.75">
      <c r="A28" s="6">
        <v>-0.021973</v>
      </c>
      <c r="B28" s="1">
        <f t="shared" si="0"/>
        <v>-3.2908333371</v>
      </c>
    </row>
    <row r="29" spans="1:2" ht="12.75">
      <c r="A29" s="6">
        <v>-0.021973</v>
      </c>
      <c r="B29" s="1">
        <f t="shared" si="0"/>
        <v>-3.2908333371</v>
      </c>
    </row>
    <row r="30" spans="1:2" ht="12.75">
      <c r="A30" s="6">
        <v>-0.018311</v>
      </c>
      <c r="B30" s="1">
        <f t="shared" si="0"/>
        <v>-2.8207325097000004</v>
      </c>
    </row>
    <row r="31" spans="1:2" ht="12.75">
      <c r="A31" s="6">
        <v>-0.01709</v>
      </c>
      <c r="B31" s="1">
        <f t="shared" si="0"/>
        <v>-2.663989443</v>
      </c>
    </row>
    <row r="32" spans="1:2" ht="12.75">
      <c r="A32" s="6">
        <v>0.054932</v>
      </c>
      <c r="B32" s="1">
        <f t="shared" si="0"/>
        <v>6.5816691564</v>
      </c>
    </row>
    <row r="33" spans="1:2" ht="12.75">
      <c r="A33" s="6">
        <v>0.043945</v>
      </c>
      <c r="B33" s="1">
        <f t="shared" si="0"/>
        <v>5.1712383015</v>
      </c>
    </row>
    <row r="34" spans="1:2" ht="12.75">
      <c r="A34" s="6">
        <v>0.037842</v>
      </c>
      <c r="B34" s="1">
        <f t="shared" si="0"/>
        <v>4.3877797134</v>
      </c>
    </row>
    <row r="35" spans="1:2" ht="12.75">
      <c r="A35" s="6">
        <v>0.03418</v>
      </c>
      <c r="B35" s="1">
        <f t="shared" si="0"/>
        <v>3.9176788860000005</v>
      </c>
    </row>
    <row r="36" spans="1:2" ht="12.75">
      <c r="A36" s="6">
        <v>0.05127</v>
      </c>
      <c r="B36" s="1">
        <f t="shared" si="0"/>
        <v>6.111568329000001</v>
      </c>
    </row>
    <row r="37" spans="1:2" ht="12.75">
      <c r="A37" s="6">
        <v>0.05249</v>
      </c>
      <c r="B37" s="1">
        <f t="shared" si="0"/>
        <v>6.268183023000001</v>
      </c>
    </row>
    <row r="38" spans="1:2" ht="12.75">
      <c r="A38" s="6">
        <v>0.058594</v>
      </c>
      <c r="B38" s="1">
        <f t="shared" si="0"/>
        <v>7.0517699838</v>
      </c>
    </row>
    <row r="39" spans="1:3" ht="12.75">
      <c r="A39" s="6">
        <v>0.068359</v>
      </c>
      <c r="B39" s="1">
        <f t="shared" si="0"/>
        <v>8.305329399300001</v>
      </c>
      <c r="C39" t="s">
        <v>52</v>
      </c>
    </row>
    <row r="40" spans="1:2" ht="12.75">
      <c r="A40" s="6">
        <v>0.076904</v>
      </c>
      <c r="B40" s="1">
        <f t="shared" si="0"/>
        <v>9.4022741208</v>
      </c>
    </row>
    <row r="41" spans="1:2" ht="12.75">
      <c r="A41" s="6">
        <v>0.084229</v>
      </c>
      <c r="B41" s="1">
        <f t="shared" si="0"/>
        <v>10.3426041483</v>
      </c>
    </row>
    <row r="42" spans="1:2" ht="12.75">
      <c r="A42" s="6">
        <v>0.096436</v>
      </c>
      <c r="B42" s="1">
        <f t="shared" si="0"/>
        <v>11.909649697199999</v>
      </c>
    </row>
    <row r="43" spans="1:2" ht="12.75">
      <c r="A43" s="6">
        <v>0.10986</v>
      </c>
      <c r="B43" s="1">
        <f t="shared" si="0"/>
        <v>13.632924822</v>
      </c>
    </row>
    <row r="44" spans="1:2" ht="12.75">
      <c r="A44" s="6">
        <v>0.11719</v>
      </c>
      <c r="B44" s="1">
        <f t="shared" si="0"/>
        <v>14.573896713000002</v>
      </c>
    </row>
    <row r="45" spans="1:2" ht="12.75">
      <c r="A45" s="6">
        <v>0.13062</v>
      </c>
      <c r="B45" s="1">
        <f t="shared" si="0"/>
        <v>16.297942074000005</v>
      </c>
    </row>
    <row r="46" spans="1:2" ht="12.75">
      <c r="A46" s="6">
        <v>0.14038</v>
      </c>
      <c r="B46" s="1">
        <f t="shared" si="0"/>
        <v>17.550859626000005</v>
      </c>
    </row>
    <row r="47" spans="1:2" ht="12.75">
      <c r="A47" s="6">
        <v>0.15381</v>
      </c>
      <c r="B47" s="1">
        <f t="shared" si="0"/>
        <v>19.274904987000003</v>
      </c>
    </row>
    <row r="48" spans="1:2" ht="12.75">
      <c r="A48" s="6">
        <v>0.16479</v>
      </c>
      <c r="B48" s="1">
        <f t="shared" si="0"/>
        <v>20.684437233</v>
      </c>
    </row>
    <row r="49" spans="1:2" ht="12.75">
      <c r="A49" s="6">
        <v>0.17456</v>
      </c>
      <c r="B49" s="1">
        <f t="shared" si="0"/>
        <v>21.938638512</v>
      </c>
    </row>
    <row r="50" spans="1:2" ht="12.75">
      <c r="A50" s="6">
        <v>0.18677</v>
      </c>
      <c r="B50" s="1">
        <f t="shared" si="0"/>
        <v>23.506069179</v>
      </c>
    </row>
    <row r="51" spans="1:2" ht="12.75">
      <c r="A51" s="6">
        <v>0.19775</v>
      </c>
      <c r="B51" s="1">
        <f t="shared" si="0"/>
        <v>24.915601425000006</v>
      </c>
    </row>
    <row r="52" spans="1:2" ht="12.75">
      <c r="A52" s="6">
        <v>0.2063</v>
      </c>
      <c r="B52" s="1">
        <f t="shared" si="0"/>
        <v>26.013188010000004</v>
      </c>
    </row>
    <row r="53" spans="1:2" ht="12.75">
      <c r="A53" s="6">
        <v>0.2124</v>
      </c>
      <c r="B53" s="1">
        <f t="shared" si="0"/>
        <v>26.796261480000005</v>
      </c>
    </row>
    <row r="54" spans="1:2" ht="12.75">
      <c r="A54" s="6">
        <v>0.22217</v>
      </c>
      <c r="B54" s="1">
        <f t="shared" si="0"/>
        <v>28.050462759000006</v>
      </c>
    </row>
    <row r="55" spans="1:2" ht="12.75">
      <c r="A55" s="6">
        <v>0.23071</v>
      </c>
      <c r="B55" s="1">
        <f t="shared" si="0"/>
        <v>29.146765617000003</v>
      </c>
    </row>
    <row r="56" spans="1:2" ht="12.75">
      <c r="A56" s="6">
        <v>0.2417</v>
      </c>
      <c r="B56" s="1">
        <f t="shared" si="0"/>
        <v>30.55758159</v>
      </c>
    </row>
    <row r="57" spans="1:2" ht="12.75">
      <c r="A57" s="6">
        <v>0.24414</v>
      </c>
      <c r="B57" s="1">
        <f t="shared" si="0"/>
        <v>30.870810978</v>
      </c>
    </row>
    <row r="58" spans="1:2" ht="12.75">
      <c r="A58" s="6">
        <v>0.25391</v>
      </c>
      <c r="B58" s="1">
        <f t="shared" si="0"/>
        <v>32.125012257</v>
      </c>
    </row>
    <row r="59" spans="1:2" ht="12.75">
      <c r="A59" s="6">
        <v>0.26489</v>
      </c>
      <c r="B59" s="1">
        <f t="shared" si="0"/>
        <v>33.534544503</v>
      </c>
    </row>
    <row r="60" spans="1:2" ht="12.75">
      <c r="A60" s="6">
        <v>0.27222</v>
      </c>
      <c r="B60" s="1">
        <f t="shared" si="0"/>
        <v>34.475516394</v>
      </c>
    </row>
    <row r="61" spans="1:2" ht="12.75">
      <c r="A61" s="6">
        <v>0.27344</v>
      </c>
      <c r="B61" s="1">
        <f t="shared" si="0"/>
        <v>34.632131088</v>
      </c>
    </row>
    <row r="62" spans="1:2" ht="12.75">
      <c r="A62" s="6">
        <v>0.2832</v>
      </c>
      <c r="B62" s="1">
        <f t="shared" si="0"/>
        <v>35.88504864</v>
      </c>
    </row>
    <row r="63" spans="1:2" ht="12.75">
      <c r="A63" s="6">
        <v>0.29175</v>
      </c>
      <c r="B63" s="1">
        <f t="shared" si="0"/>
        <v>36.982635225</v>
      </c>
    </row>
    <row r="64" spans="1:2" ht="12.75">
      <c r="A64" s="6">
        <v>0.29907</v>
      </c>
      <c r="B64" s="1">
        <f t="shared" si="0"/>
        <v>37.922323389</v>
      </c>
    </row>
    <row r="65" spans="1:2" ht="12.75">
      <c r="A65" s="6">
        <v>0.30518</v>
      </c>
      <c r="B65" s="1">
        <f t="shared" si="0"/>
        <v>38.706680586000004</v>
      </c>
    </row>
    <row r="66" spans="1:2" ht="12.75">
      <c r="A66" s="6">
        <v>0.3125</v>
      </c>
      <c r="B66" s="1">
        <f t="shared" si="0"/>
        <v>39.64636875</v>
      </c>
    </row>
    <row r="67" spans="1:2" ht="12.75">
      <c r="A67" s="6">
        <v>0.31982</v>
      </c>
      <c r="B67" s="1">
        <f t="shared" si="0"/>
        <v>40.586056914</v>
      </c>
    </row>
    <row r="68" spans="1:2" ht="12.75">
      <c r="A68" s="6">
        <v>0.33081</v>
      </c>
      <c r="B68" s="1">
        <f t="shared" si="0"/>
        <v>41.996872887</v>
      </c>
    </row>
    <row r="69" spans="1:2" ht="12.75">
      <c r="A69" s="6">
        <v>0.33813</v>
      </c>
      <c r="B69" s="1">
        <f t="shared" si="0"/>
        <v>42.936561051</v>
      </c>
    </row>
    <row r="70" spans="1:2" ht="12.75">
      <c r="A70" s="6">
        <v>0.34546</v>
      </c>
      <c r="B70" s="1">
        <f t="shared" si="0"/>
        <v>43.877532942</v>
      </c>
    </row>
    <row r="71" spans="1:2" ht="12.75">
      <c r="A71" s="6">
        <v>0.35156</v>
      </c>
      <c r="B71" s="1">
        <f t="shared" si="0"/>
        <v>44.660606412</v>
      </c>
    </row>
    <row r="72" spans="1:2" ht="12.75">
      <c r="A72" s="6">
        <v>0.35767</v>
      </c>
      <c r="B72" s="1">
        <f t="shared" si="0"/>
        <v>45.444963609</v>
      </c>
    </row>
    <row r="73" spans="1:2" ht="12.75">
      <c r="A73" s="6">
        <v>0.36133</v>
      </c>
      <c r="B73" s="1">
        <f t="shared" si="0"/>
        <v>45.914807691</v>
      </c>
    </row>
    <row r="74" spans="1:2" ht="12.75">
      <c r="A74" s="6">
        <v>0.36865</v>
      </c>
      <c r="B74" s="1">
        <f t="shared" si="0"/>
        <v>46.854495854999996</v>
      </c>
    </row>
    <row r="75" spans="1:2" ht="12.75">
      <c r="A75" s="6">
        <v>0.38208</v>
      </c>
      <c r="B75" s="1">
        <f aca="true" t="shared" si="1" ref="B75:B138">(A75*128.3727)-0.4701</f>
        <v>48.578541216</v>
      </c>
    </row>
    <row r="76" spans="1:2" ht="12.75">
      <c r="A76" s="6">
        <v>0.38208</v>
      </c>
      <c r="B76" s="1">
        <f t="shared" si="1"/>
        <v>48.578541216</v>
      </c>
    </row>
    <row r="77" spans="1:2" ht="12.75">
      <c r="A77" s="6">
        <v>0.38696</v>
      </c>
      <c r="B77" s="1">
        <f t="shared" si="1"/>
        <v>49.204999992000005</v>
      </c>
    </row>
    <row r="78" spans="1:2" ht="12.75">
      <c r="A78" s="6">
        <v>0.39429</v>
      </c>
      <c r="B78" s="1">
        <f t="shared" si="1"/>
        <v>50.145971883</v>
      </c>
    </row>
    <row r="79" spans="1:2" ht="12.75">
      <c r="A79" s="6">
        <v>0.40649</v>
      </c>
      <c r="B79" s="1">
        <f t="shared" si="1"/>
        <v>51.712118823000004</v>
      </c>
    </row>
    <row r="80" spans="1:2" ht="12.75">
      <c r="A80" s="6">
        <v>0.41016</v>
      </c>
      <c r="B80" s="1">
        <f t="shared" si="1"/>
        <v>52.18324663200001</v>
      </c>
    </row>
    <row r="81" spans="1:2" ht="12.75">
      <c r="A81" s="6">
        <v>0.40894</v>
      </c>
      <c r="B81" s="1">
        <f t="shared" si="1"/>
        <v>52.026631938</v>
      </c>
    </row>
    <row r="82" spans="1:2" ht="12.75">
      <c r="A82" s="6">
        <v>0.41992</v>
      </c>
      <c r="B82" s="1">
        <f t="shared" si="1"/>
        <v>53.436164184000006</v>
      </c>
    </row>
    <row r="83" spans="1:2" ht="12.75">
      <c r="A83" s="6">
        <v>0.42847</v>
      </c>
      <c r="B83" s="1">
        <f t="shared" si="1"/>
        <v>54.533750769</v>
      </c>
    </row>
    <row r="84" spans="1:2" ht="12.75">
      <c r="A84" s="6">
        <v>0.43213</v>
      </c>
      <c r="B84" s="1">
        <f t="shared" si="1"/>
        <v>55.003594851</v>
      </c>
    </row>
    <row r="85" spans="1:2" ht="12.75">
      <c r="A85" s="6">
        <v>0.43579</v>
      </c>
      <c r="B85" s="1">
        <f t="shared" si="1"/>
        <v>55.473438933000004</v>
      </c>
    </row>
    <row r="86" spans="1:2" ht="12.75">
      <c r="A86" s="6">
        <v>0.43579</v>
      </c>
      <c r="B86" s="1">
        <f t="shared" si="1"/>
        <v>55.473438933000004</v>
      </c>
    </row>
    <row r="87" spans="1:2" ht="12.75">
      <c r="A87" s="6">
        <v>0.448</v>
      </c>
      <c r="B87" s="1">
        <f t="shared" si="1"/>
        <v>57.0408696</v>
      </c>
    </row>
    <row r="88" spans="1:2" ht="12.75">
      <c r="A88" s="6">
        <v>0.45288</v>
      </c>
      <c r="B88" s="1">
        <f t="shared" si="1"/>
        <v>57.667328376</v>
      </c>
    </row>
    <row r="89" spans="1:2" ht="12.75">
      <c r="A89" s="6">
        <v>0.4541</v>
      </c>
      <c r="B89" s="1">
        <f t="shared" si="1"/>
        <v>57.823943070000006</v>
      </c>
    </row>
    <row r="90" spans="1:2" ht="12.75">
      <c r="A90" s="6">
        <v>0.45166</v>
      </c>
      <c r="B90" s="1">
        <f t="shared" si="1"/>
        <v>57.510713682</v>
      </c>
    </row>
    <row r="91" spans="1:2" ht="12.75">
      <c r="A91" s="6">
        <v>0.45532</v>
      </c>
      <c r="B91" s="1">
        <f t="shared" si="1"/>
        <v>57.980557764000004</v>
      </c>
    </row>
    <row r="92" spans="1:2" ht="12.75">
      <c r="A92" s="6">
        <v>0.46265</v>
      </c>
      <c r="B92" s="1">
        <f t="shared" si="1"/>
        <v>58.921529655</v>
      </c>
    </row>
    <row r="93" spans="1:2" ht="12.75">
      <c r="A93" s="6">
        <v>0.45898</v>
      </c>
      <c r="B93" s="1">
        <f t="shared" si="1"/>
        <v>58.450401846</v>
      </c>
    </row>
    <row r="94" spans="1:2" ht="12.75">
      <c r="A94" s="6">
        <v>0.46509</v>
      </c>
      <c r="B94" s="1">
        <f t="shared" si="1"/>
        <v>59.234759043000004</v>
      </c>
    </row>
    <row r="95" spans="1:2" ht="12.75">
      <c r="A95" s="6">
        <v>0.46753</v>
      </c>
      <c r="B95" s="1">
        <f t="shared" si="1"/>
        <v>59.547988431</v>
      </c>
    </row>
    <row r="96" spans="1:2" ht="12.75">
      <c r="A96" s="6">
        <v>0.46753</v>
      </c>
      <c r="B96" s="1">
        <f t="shared" si="1"/>
        <v>59.547988431</v>
      </c>
    </row>
    <row r="97" spans="1:2" ht="12.75">
      <c r="A97" s="6">
        <v>0.46875</v>
      </c>
      <c r="B97" s="1">
        <f t="shared" si="1"/>
        <v>59.704603125000006</v>
      </c>
    </row>
    <row r="98" spans="1:2" ht="12.75">
      <c r="A98" s="6">
        <v>0.47119</v>
      </c>
      <c r="B98" s="1">
        <f t="shared" si="1"/>
        <v>60.017832513</v>
      </c>
    </row>
    <row r="99" spans="1:2" ht="12.75">
      <c r="A99" s="6">
        <v>0.47852</v>
      </c>
      <c r="B99" s="1">
        <f t="shared" si="1"/>
        <v>60.958804404000006</v>
      </c>
    </row>
    <row r="100" spans="1:2" ht="12.75">
      <c r="A100" s="6">
        <v>0.47974</v>
      </c>
      <c r="B100" s="1">
        <f t="shared" si="1"/>
        <v>61.115419098000004</v>
      </c>
    </row>
    <row r="101" spans="1:2" ht="12.75">
      <c r="A101" s="6">
        <v>0.48096</v>
      </c>
      <c r="B101" s="1">
        <f t="shared" si="1"/>
        <v>61.272033792</v>
      </c>
    </row>
    <row r="102" spans="1:2" ht="12.75">
      <c r="A102" s="6">
        <v>0.48462</v>
      </c>
      <c r="B102" s="1">
        <f t="shared" si="1"/>
        <v>61.741877874000004</v>
      </c>
    </row>
    <row r="103" spans="1:2" ht="12.75">
      <c r="A103" s="6">
        <v>0.48828</v>
      </c>
      <c r="B103" s="1">
        <f t="shared" si="1"/>
        <v>62.211721956</v>
      </c>
    </row>
    <row r="104" spans="1:2" ht="12.75">
      <c r="A104" s="6">
        <v>0.48706</v>
      </c>
      <c r="B104" s="1">
        <f t="shared" si="1"/>
        <v>62.055107262</v>
      </c>
    </row>
    <row r="105" spans="1:2" ht="12.75">
      <c r="A105" s="6">
        <v>0.49194</v>
      </c>
      <c r="B105" s="1">
        <f t="shared" si="1"/>
        <v>62.681566038</v>
      </c>
    </row>
    <row r="106" spans="1:2" ht="12.75">
      <c r="A106" s="6">
        <v>0.49438</v>
      </c>
      <c r="B106" s="1">
        <f t="shared" si="1"/>
        <v>62.994795426</v>
      </c>
    </row>
    <row r="107" spans="1:2" ht="12.75">
      <c r="A107" s="6">
        <v>0.49316</v>
      </c>
      <c r="B107" s="1">
        <f t="shared" si="1"/>
        <v>62.838180732</v>
      </c>
    </row>
    <row r="108" spans="1:2" ht="12.75">
      <c r="A108" s="6">
        <v>0.49805</v>
      </c>
      <c r="B108" s="1">
        <f t="shared" si="1"/>
        <v>63.465923235</v>
      </c>
    </row>
    <row r="109" spans="1:2" ht="12.75">
      <c r="A109" s="6">
        <v>0.50171</v>
      </c>
      <c r="B109" s="1">
        <f t="shared" si="1"/>
        <v>63.935767317</v>
      </c>
    </row>
    <row r="110" spans="1:2" ht="12.75">
      <c r="A110" s="6">
        <v>0.50171</v>
      </c>
      <c r="B110" s="1">
        <f t="shared" si="1"/>
        <v>63.935767317</v>
      </c>
    </row>
    <row r="111" spans="1:2" ht="12.75">
      <c r="A111" s="6">
        <v>0.50781</v>
      </c>
      <c r="B111" s="1">
        <f t="shared" si="1"/>
        <v>64.718840787</v>
      </c>
    </row>
    <row r="112" spans="1:2" ht="12.75">
      <c r="A112" s="6">
        <v>0.50903</v>
      </c>
      <c r="B112" s="1">
        <f t="shared" si="1"/>
        <v>64.875455481</v>
      </c>
    </row>
    <row r="113" spans="1:2" ht="12.75">
      <c r="A113" s="6">
        <v>0.5127</v>
      </c>
      <c r="B113" s="1">
        <f t="shared" si="1"/>
        <v>65.34658329000001</v>
      </c>
    </row>
    <row r="114" spans="1:2" ht="12.75">
      <c r="A114" s="6">
        <v>0.51514</v>
      </c>
      <c r="B114" s="1">
        <f t="shared" si="1"/>
        <v>65.65981267800001</v>
      </c>
    </row>
    <row r="115" spans="1:2" ht="12.75">
      <c r="A115" s="6">
        <v>0.5188</v>
      </c>
      <c r="B115" s="1">
        <f t="shared" si="1"/>
        <v>66.12965676</v>
      </c>
    </row>
    <row r="116" spans="1:2" ht="12.75">
      <c r="A116" s="6">
        <v>0.52368</v>
      </c>
      <c r="B116" s="1">
        <f t="shared" si="1"/>
        <v>66.75611553600001</v>
      </c>
    </row>
    <row r="117" spans="1:2" ht="12.75">
      <c r="A117" s="6">
        <v>0.51636</v>
      </c>
      <c r="B117" s="1">
        <f t="shared" si="1"/>
        <v>65.816427372</v>
      </c>
    </row>
    <row r="118" spans="1:2" ht="12.75">
      <c r="A118" s="6">
        <v>0.5188</v>
      </c>
      <c r="B118" s="1">
        <f t="shared" si="1"/>
        <v>66.12965676</v>
      </c>
    </row>
    <row r="119" spans="1:2" ht="12.75">
      <c r="A119" s="6">
        <v>0.5249</v>
      </c>
      <c r="B119" s="1">
        <f t="shared" si="1"/>
        <v>66.91273023000001</v>
      </c>
    </row>
    <row r="120" spans="1:2" ht="12.75">
      <c r="A120" s="6">
        <v>0.5249</v>
      </c>
      <c r="B120" s="1">
        <f t="shared" si="1"/>
        <v>66.91273023000001</v>
      </c>
    </row>
    <row r="121" spans="1:2" ht="12.75">
      <c r="A121" s="6">
        <v>0.52246</v>
      </c>
      <c r="B121" s="1">
        <f t="shared" si="1"/>
        <v>66.59950084200001</v>
      </c>
    </row>
    <row r="122" spans="1:2" ht="12.75">
      <c r="A122" s="6">
        <v>0.52368</v>
      </c>
      <c r="B122" s="1">
        <f t="shared" si="1"/>
        <v>66.75611553600001</v>
      </c>
    </row>
    <row r="123" spans="1:2" ht="12.75">
      <c r="A123" s="6">
        <v>0.52856</v>
      </c>
      <c r="B123" s="1">
        <f t="shared" si="1"/>
        <v>67.382574312</v>
      </c>
    </row>
    <row r="124" spans="1:2" ht="12.75">
      <c r="A124" s="6">
        <v>0.53467</v>
      </c>
      <c r="B124" s="1">
        <f t="shared" si="1"/>
        <v>68.166931509</v>
      </c>
    </row>
    <row r="125" spans="1:2" ht="12.75">
      <c r="A125" s="6">
        <v>0.53833</v>
      </c>
      <c r="B125" s="1">
        <f t="shared" si="1"/>
        <v>68.636775591</v>
      </c>
    </row>
    <row r="126" spans="1:2" ht="12.75">
      <c r="A126" s="6">
        <v>0.53345</v>
      </c>
      <c r="B126" s="1">
        <f t="shared" si="1"/>
        <v>68.010316815</v>
      </c>
    </row>
    <row r="127" spans="1:2" ht="12.75">
      <c r="A127" s="6">
        <v>0.53955</v>
      </c>
      <c r="B127" s="1">
        <f t="shared" si="1"/>
        <v>68.793390285</v>
      </c>
    </row>
    <row r="128" spans="1:2" ht="12.75">
      <c r="A128" s="6">
        <v>0.54077</v>
      </c>
      <c r="B128" s="1">
        <f t="shared" si="1"/>
        <v>68.950004979</v>
      </c>
    </row>
    <row r="129" spans="1:2" ht="12.75">
      <c r="A129" s="6">
        <v>0.53711</v>
      </c>
      <c r="B129" s="1">
        <f t="shared" si="1"/>
        <v>68.480160897</v>
      </c>
    </row>
    <row r="130" spans="1:2" ht="12.75">
      <c r="A130" s="6">
        <v>0.53955</v>
      </c>
      <c r="B130" s="1">
        <f t="shared" si="1"/>
        <v>68.793390285</v>
      </c>
    </row>
    <row r="131" spans="1:2" ht="12.75">
      <c r="A131" s="6">
        <v>0.54199</v>
      </c>
      <c r="B131" s="1">
        <f t="shared" si="1"/>
        <v>69.106619673</v>
      </c>
    </row>
    <row r="132" spans="1:2" ht="12.75">
      <c r="A132" s="6">
        <v>0.54321</v>
      </c>
      <c r="B132" s="1">
        <f t="shared" si="1"/>
        <v>69.263234367</v>
      </c>
    </row>
    <row r="133" spans="1:2" ht="12.75">
      <c r="A133" s="6">
        <v>0.54565</v>
      </c>
      <c r="B133" s="1">
        <f t="shared" si="1"/>
        <v>69.57646375499999</v>
      </c>
    </row>
    <row r="134" spans="1:2" ht="12.75">
      <c r="A134" s="6">
        <v>0.54565</v>
      </c>
      <c r="B134" s="1">
        <f t="shared" si="1"/>
        <v>69.57646375499999</v>
      </c>
    </row>
    <row r="135" spans="1:2" ht="12.75">
      <c r="A135" s="6">
        <v>0.55054</v>
      </c>
      <c r="B135" s="1">
        <f t="shared" si="1"/>
        <v>70.20420625800001</v>
      </c>
    </row>
    <row r="136" spans="1:2" ht="12.75">
      <c r="A136" s="6">
        <v>0.55542</v>
      </c>
      <c r="B136" s="1">
        <f t="shared" si="1"/>
        <v>70.830665034</v>
      </c>
    </row>
    <row r="137" spans="1:2" ht="12.75">
      <c r="A137" s="6">
        <v>0.5542</v>
      </c>
      <c r="B137" s="1">
        <f t="shared" si="1"/>
        <v>70.67405034000001</v>
      </c>
    </row>
    <row r="138" spans="1:2" ht="12.75">
      <c r="A138" s="6">
        <v>0.5542</v>
      </c>
      <c r="B138" s="1">
        <f t="shared" si="1"/>
        <v>70.67405034000001</v>
      </c>
    </row>
    <row r="139" spans="1:2" ht="12.75">
      <c r="A139" s="6">
        <v>0.55786</v>
      </c>
      <c r="B139" s="1">
        <f aca="true" t="shared" si="2" ref="B139:B202">(A139*128.3727)-0.4701</f>
        <v>71.143894422</v>
      </c>
    </row>
    <row r="140" spans="1:2" ht="12.75">
      <c r="A140" s="6">
        <v>0.55786</v>
      </c>
      <c r="B140" s="1">
        <f t="shared" si="2"/>
        <v>71.143894422</v>
      </c>
    </row>
    <row r="141" spans="1:2" ht="12.75">
      <c r="A141" s="6">
        <v>0.55664</v>
      </c>
      <c r="B141" s="1">
        <f t="shared" si="2"/>
        <v>70.987279728</v>
      </c>
    </row>
    <row r="142" spans="1:2" ht="12.75">
      <c r="A142" s="6">
        <v>0.55908</v>
      </c>
      <c r="B142" s="1">
        <f t="shared" si="2"/>
        <v>71.300509116</v>
      </c>
    </row>
    <row r="143" spans="1:2" ht="12.75">
      <c r="A143" s="6">
        <v>0.56152</v>
      </c>
      <c r="B143" s="1">
        <f t="shared" si="2"/>
        <v>71.61373850400001</v>
      </c>
    </row>
    <row r="144" spans="1:2" ht="12.75">
      <c r="A144" s="6">
        <v>0.56519</v>
      </c>
      <c r="B144" s="1">
        <f t="shared" si="2"/>
        <v>72.08486631299999</v>
      </c>
    </row>
    <row r="145" spans="1:2" ht="12.75">
      <c r="A145" s="6">
        <v>0.55908</v>
      </c>
      <c r="B145" s="1">
        <f t="shared" si="2"/>
        <v>71.300509116</v>
      </c>
    </row>
    <row r="146" spans="1:2" ht="12.75">
      <c r="A146" s="6">
        <v>0.5603</v>
      </c>
      <c r="B146" s="1">
        <f t="shared" si="2"/>
        <v>71.45712381</v>
      </c>
    </row>
    <row r="147" spans="1:2" ht="12.75">
      <c r="A147" s="6">
        <v>0.56396</v>
      </c>
      <c r="B147" s="1">
        <f t="shared" si="2"/>
        <v>71.92696789200001</v>
      </c>
    </row>
    <row r="148" spans="1:2" ht="12.75">
      <c r="A148" s="6">
        <v>0.57007</v>
      </c>
      <c r="B148" s="1">
        <f t="shared" si="2"/>
        <v>72.711325089</v>
      </c>
    </row>
    <row r="149" spans="1:2" ht="12.75">
      <c r="A149" s="6">
        <v>0.56641</v>
      </c>
      <c r="B149" s="1">
        <f t="shared" si="2"/>
        <v>72.241481007</v>
      </c>
    </row>
    <row r="150" spans="1:2" ht="12.75">
      <c r="A150" s="6">
        <v>0.56763</v>
      </c>
      <c r="B150" s="1">
        <f t="shared" si="2"/>
        <v>72.398095701</v>
      </c>
    </row>
    <row r="151" spans="1:2" ht="12.75">
      <c r="A151" s="6">
        <v>0.57251</v>
      </c>
      <c r="B151" s="1">
        <f t="shared" si="2"/>
        <v>73.024554477</v>
      </c>
    </row>
    <row r="152" spans="1:2" ht="12.75">
      <c r="A152" s="6">
        <v>0.57129</v>
      </c>
      <c r="B152" s="1">
        <f t="shared" si="2"/>
        <v>72.867939783</v>
      </c>
    </row>
    <row r="153" spans="1:2" ht="12.75">
      <c r="A153" s="6">
        <v>0.56885</v>
      </c>
      <c r="B153" s="1">
        <f t="shared" si="2"/>
        <v>72.554710395</v>
      </c>
    </row>
    <row r="154" spans="1:2" ht="12.75">
      <c r="A154" s="6">
        <v>0.56396</v>
      </c>
      <c r="B154" s="1">
        <f t="shared" si="2"/>
        <v>71.92696789200001</v>
      </c>
    </row>
    <row r="155" spans="1:2" ht="12.75">
      <c r="A155" s="6">
        <v>0.57251</v>
      </c>
      <c r="B155" s="1">
        <f t="shared" si="2"/>
        <v>73.024554477</v>
      </c>
    </row>
    <row r="156" spans="1:2" ht="12.75">
      <c r="A156" s="6">
        <v>0.57251</v>
      </c>
      <c r="B156" s="1">
        <f t="shared" si="2"/>
        <v>73.024554477</v>
      </c>
    </row>
    <row r="157" spans="1:2" ht="12.75">
      <c r="A157" s="6">
        <v>0.57007</v>
      </c>
      <c r="B157" s="1">
        <f t="shared" si="2"/>
        <v>72.711325089</v>
      </c>
    </row>
    <row r="158" spans="1:2" ht="12.75">
      <c r="A158" s="6">
        <v>0.57129</v>
      </c>
      <c r="B158" s="1">
        <f t="shared" si="2"/>
        <v>72.867939783</v>
      </c>
    </row>
    <row r="159" spans="1:2" ht="12.75">
      <c r="A159" s="6">
        <v>0.57251</v>
      </c>
      <c r="B159" s="1">
        <f t="shared" si="2"/>
        <v>73.024554477</v>
      </c>
    </row>
    <row r="160" spans="1:2" ht="12.75">
      <c r="A160" s="6">
        <v>0.57495</v>
      </c>
      <c r="B160" s="1">
        <f t="shared" si="2"/>
        <v>73.33778386499999</v>
      </c>
    </row>
    <row r="161" spans="1:2" ht="12.75">
      <c r="A161" s="6">
        <v>0.57007</v>
      </c>
      <c r="B161" s="1">
        <f t="shared" si="2"/>
        <v>72.711325089</v>
      </c>
    </row>
    <row r="162" spans="1:2" ht="12.75">
      <c r="A162" s="6">
        <v>0.57129</v>
      </c>
      <c r="B162" s="1">
        <f t="shared" si="2"/>
        <v>72.867939783</v>
      </c>
    </row>
    <row r="163" spans="1:2" ht="12.75">
      <c r="A163" s="6">
        <v>0.57739</v>
      </c>
      <c r="B163" s="1">
        <f t="shared" si="2"/>
        <v>73.651013253</v>
      </c>
    </row>
    <row r="164" spans="1:2" ht="12.75">
      <c r="A164" s="6">
        <v>0.57983</v>
      </c>
      <c r="B164" s="1">
        <f t="shared" si="2"/>
        <v>73.964242641</v>
      </c>
    </row>
    <row r="165" spans="1:2" ht="12.75">
      <c r="A165" s="6">
        <v>0.57617</v>
      </c>
      <c r="B165" s="1">
        <f t="shared" si="2"/>
        <v>73.494398559</v>
      </c>
    </row>
    <row r="166" spans="1:2" ht="12.75">
      <c r="A166" s="6">
        <v>0.57861</v>
      </c>
      <c r="B166" s="1">
        <f t="shared" si="2"/>
        <v>73.807627947</v>
      </c>
    </row>
    <row r="167" spans="1:2" ht="12.75">
      <c r="A167" s="6">
        <v>0.58105</v>
      </c>
      <c r="B167" s="1">
        <f t="shared" si="2"/>
        <v>74.120857335</v>
      </c>
    </row>
    <row r="168" spans="1:2" ht="12.75">
      <c r="A168" s="6">
        <v>0.58472</v>
      </c>
      <c r="B168" s="1">
        <f t="shared" si="2"/>
        <v>74.591985144</v>
      </c>
    </row>
    <row r="169" spans="1:2" ht="12.75">
      <c r="A169" s="6">
        <v>0.58716</v>
      </c>
      <c r="B169" s="1">
        <f t="shared" si="2"/>
        <v>74.905214532</v>
      </c>
    </row>
    <row r="170" spans="1:2" ht="12.75">
      <c r="A170" s="6">
        <v>0.5835</v>
      </c>
      <c r="B170" s="1">
        <f t="shared" si="2"/>
        <v>74.43537045000001</v>
      </c>
    </row>
    <row r="171" spans="1:2" ht="12.75">
      <c r="A171" s="6">
        <v>0.58228</v>
      </c>
      <c r="B171" s="1">
        <f t="shared" si="2"/>
        <v>74.27875575600001</v>
      </c>
    </row>
    <row r="172" spans="1:2" ht="12.75">
      <c r="A172" s="6">
        <v>0.57983</v>
      </c>
      <c r="B172" s="1">
        <f t="shared" si="2"/>
        <v>73.964242641</v>
      </c>
    </row>
    <row r="173" spans="1:2" ht="12.75">
      <c r="A173" s="6">
        <v>0.58105</v>
      </c>
      <c r="B173" s="1">
        <f t="shared" si="2"/>
        <v>74.120857335</v>
      </c>
    </row>
    <row r="174" spans="1:2" ht="12.75">
      <c r="A174" s="6">
        <v>0.58472</v>
      </c>
      <c r="B174" s="1">
        <f t="shared" si="2"/>
        <v>74.591985144</v>
      </c>
    </row>
    <row r="175" spans="1:2" ht="12.75">
      <c r="A175" s="6">
        <v>0.5896</v>
      </c>
      <c r="B175" s="1">
        <f t="shared" si="2"/>
        <v>75.21844392</v>
      </c>
    </row>
    <row r="176" spans="1:2" ht="12.75">
      <c r="A176" s="6">
        <v>0.58594</v>
      </c>
      <c r="B176" s="1">
        <f t="shared" si="2"/>
        <v>74.748599838</v>
      </c>
    </row>
    <row r="177" spans="1:2" ht="12.75">
      <c r="A177" s="6">
        <v>0.58594</v>
      </c>
      <c r="B177" s="1">
        <f t="shared" si="2"/>
        <v>74.748599838</v>
      </c>
    </row>
    <row r="178" spans="1:2" ht="12.75">
      <c r="A178" s="6">
        <v>0.58838</v>
      </c>
      <c r="B178" s="1">
        <f t="shared" si="2"/>
        <v>75.061829226</v>
      </c>
    </row>
    <row r="179" spans="1:2" ht="12.75">
      <c r="A179" s="6">
        <v>0.59326</v>
      </c>
      <c r="B179" s="1">
        <f t="shared" si="2"/>
        <v>75.68828800200001</v>
      </c>
    </row>
    <row r="180" spans="1:2" ht="12.75">
      <c r="A180" s="6">
        <v>0.59448</v>
      </c>
      <c r="B180" s="1">
        <f t="shared" si="2"/>
        <v>75.844902696</v>
      </c>
    </row>
    <row r="181" spans="1:2" ht="12.75">
      <c r="A181" s="6">
        <v>0.59448</v>
      </c>
      <c r="B181" s="1">
        <f t="shared" si="2"/>
        <v>75.844902696</v>
      </c>
    </row>
    <row r="182" spans="1:2" ht="12.75">
      <c r="A182" s="6">
        <v>0.59448</v>
      </c>
      <c r="B182" s="1">
        <f t="shared" si="2"/>
        <v>75.844902696</v>
      </c>
    </row>
    <row r="183" spans="1:2" ht="12.75">
      <c r="A183" s="6">
        <v>0.59937</v>
      </c>
      <c r="B183" s="1">
        <f t="shared" si="2"/>
        <v>76.472645199</v>
      </c>
    </row>
    <row r="184" spans="1:2" ht="12.75">
      <c r="A184" s="6">
        <v>0.60059</v>
      </c>
      <c r="B184" s="1">
        <f t="shared" si="2"/>
        <v>76.629259893</v>
      </c>
    </row>
    <row r="185" spans="1:2" ht="12.75">
      <c r="A185" s="6">
        <v>0.59814</v>
      </c>
      <c r="B185" s="1">
        <f t="shared" si="2"/>
        <v>76.314746778</v>
      </c>
    </row>
    <row r="186" spans="1:2" ht="12.75">
      <c r="A186" s="6">
        <v>0.60059</v>
      </c>
      <c r="B186" s="1">
        <f t="shared" si="2"/>
        <v>76.629259893</v>
      </c>
    </row>
    <row r="187" spans="1:2" ht="12.75">
      <c r="A187" s="6">
        <v>0.60059</v>
      </c>
      <c r="B187" s="1">
        <f t="shared" si="2"/>
        <v>76.629259893</v>
      </c>
    </row>
    <row r="188" spans="1:2" ht="12.75">
      <c r="A188" s="6">
        <v>0.60791</v>
      </c>
      <c r="B188" s="1">
        <f t="shared" si="2"/>
        <v>77.568948057</v>
      </c>
    </row>
    <row r="189" spans="1:2" ht="12.75">
      <c r="A189" s="6">
        <v>0.60425</v>
      </c>
      <c r="B189" s="1">
        <f t="shared" si="2"/>
        <v>77.09910397499999</v>
      </c>
    </row>
    <row r="190" spans="1:2" ht="12.75">
      <c r="A190" s="6">
        <v>0.60425</v>
      </c>
      <c r="B190" s="1">
        <f t="shared" si="2"/>
        <v>77.09910397499999</v>
      </c>
    </row>
    <row r="191" spans="1:2" ht="12.75">
      <c r="A191" s="6">
        <v>0.60669</v>
      </c>
      <c r="B191" s="1">
        <f t="shared" si="2"/>
        <v>77.412333363</v>
      </c>
    </row>
    <row r="192" spans="1:2" ht="12.75">
      <c r="A192" s="6">
        <v>0.60913</v>
      </c>
      <c r="B192" s="1">
        <f t="shared" si="2"/>
        <v>77.725562751</v>
      </c>
    </row>
    <row r="193" spans="1:2" ht="12.75">
      <c r="A193" s="6">
        <v>0.60913</v>
      </c>
      <c r="B193" s="1">
        <f t="shared" si="2"/>
        <v>77.725562751</v>
      </c>
    </row>
    <row r="194" spans="1:2" ht="12.75">
      <c r="A194" s="6">
        <v>0.60913</v>
      </c>
      <c r="B194" s="1">
        <f t="shared" si="2"/>
        <v>77.725562751</v>
      </c>
    </row>
    <row r="195" spans="1:2" ht="12.75">
      <c r="A195" s="6">
        <v>0.61035</v>
      </c>
      <c r="B195" s="1">
        <f t="shared" si="2"/>
        <v>77.882177445</v>
      </c>
    </row>
    <row r="196" spans="1:2" ht="12.75">
      <c r="A196" s="6">
        <v>0.61523</v>
      </c>
      <c r="B196" s="1">
        <f t="shared" si="2"/>
        <v>78.508636221</v>
      </c>
    </row>
    <row r="197" spans="1:2" ht="12.75">
      <c r="A197" s="6">
        <v>0.61035</v>
      </c>
      <c r="B197" s="1">
        <f t="shared" si="2"/>
        <v>77.882177445</v>
      </c>
    </row>
    <row r="198" spans="1:2" ht="12.75">
      <c r="A198" s="6">
        <v>0.61401</v>
      </c>
      <c r="B198" s="1">
        <f t="shared" si="2"/>
        <v>78.35202152699999</v>
      </c>
    </row>
    <row r="199" spans="1:2" ht="12.75">
      <c r="A199" s="6">
        <v>0.6189</v>
      </c>
      <c r="B199" s="1">
        <f t="shared" si="2"/>
        <v>78.97976403</v>
      </c>
    </row>
    <row r="200" spans="1:2" ht="12.75">
      <c r="A200" s="6">
        <v>0.61646</v>
      </c>
      <c r="B200" s="1">
        <f t="shared" si="2"/>
        <v>78.666534642</v>
      </c>
    </row>
    <row r="201" spans="1:2" ht="12.75">
      <c r="A201" s="6">
        <v>0.61157</v>
      </c>
      <c r="B201" s="1">
        <f t="shared" si="2"/>
        <v>78.038792139</v>
      </c>
    </row>
    <row r="202" spans="1:2" ht="12.75">
      <c r="A202" s="6">
        <v>0.61279</v>
      </c>
      <c r="B202" s="1">
        <f t="shared" si="2"/>
        <v>78.19540683299999</v>
      </c>
    </row>
    <row r="203" spans="1:2" ht="12.75">
      <c r="A203" s="6">
        <v>0.62134</v>
      </c>
      <c r="B203" s="1">
        <f aca="true" t="shared" si="3" ref="B203:B266">(A203*128.3727)-0.4701</f>
        <v>79.29299341800001</v>
      </c>
    </row>
    <row r="204" spans="1:2" ht="12.75">
      <c r="A204" s="6">
        <v>0.6189</v>
      </c>
      <c r="B204" s="1">
        <f t="shared" si="3"/>
        <v>78.97976403</v>
      </c>
    </row>
    <row r="205" spans="1:2" ht="12.75">
      <c r="A205" s="6">
        <v>0.61646</v>
      </c>
      <c r="B205" s="1">
        <f t="shared" si="3"/>
        <v>78.666534642</v>
      </c>
    </row>
    <row r="206" spans="1:2" ht="12.75">
      <c r="A206" s="6">
        <v>0.6189</v>
      </c>
      <c r="B206" s="1">
        <f t="shared" si="3"/>
        <v>78.97976403</v>
      </c>
    </row>
    <row r="207" spans="1:2" ht="12.75">
      <c r="A207" s="6">
        <v>0.6189</v>
      </c>
      <c r="B207" s="1">
        <f t="shared" si="3"/>
        <v>78.97976403</v>
      </c>
    </row>
    <row r="208" spans="1:2" ht="12.75">
      <c r="A208" s="6">
        <v>0.61646</v>
      </c>
      <c r="B208" s="1">
        <f t="shared" si="3"/>
        <v>78.666534642</v>
      </c>
    </row>
    <row r="209" spans="1:2" ht="12.75">
      <c r="A209" s="6">
        <v>0.61523</v>
      </c>
      <c r="B209" s="1">
        <f t="shared" si="3"/>
        <v>78.508636221</v>
      </c>
    </row>
    <row r="210" spans="1:2" ht="12.75">
      <c r="A210" s="6">
        <v>0.61646</v>
      </c>
      <c r="B210" s="1">
        <f t="shared" si="3"/>
        <v>78.666534642</v>
      </c>
    </row>
    <row r="211" spans="1:2" ht="12.75">
      <c r="A211" s="6">
        <v>0.61768</v>
      </c>
      <c r="B211" s="1">
        <f t="shared" si="3"/>
        <v>78.823149336</v>
      </c>
    </row>
    <row r="212" spans="1:2" ht="12.75">
      <c r="A212" s="6">
        <v>0.62134</v>
      </c>
      <c r="B212" s="1">
        <f t="shared" si="3"/>
        <v>79.29299341800001</v>
      </c>
    </row>
    <row r="213" spans="1:2" ht="12.75">
      <c r="A213" s="6">
        <v>0.61646</v>
      </c>
      <c r="B213" s="1">
        <f t="shared" si="3"/>
        <v>78.666534642</v>
      </c>
    </row>
    <row r="214" spans="1:2" ht="12.75">
      <c r="A214" s="6">
        <v>0.62134</v>
      </c>
      <c r="B214" s="1">
        <f t="shared" si="3"/>
        <v>79.29299341800001</v>
      </c>
    </row>
    <row r="215" spans="1:2" ht="12.75">
      <c r="A215" s="6">
        <v>0.625</v>
      </c>
      <c r="B215" s="1">
        <f t="shared" si="3"/>
        <v>79.7628375</v>
      </c>
    </row>
    <row r="216" spans="1:2" ht="12.75">
      <c r="A216" s="6">
        <v>0.62622</v>
      </c>
      <c r="B216" s="1">
        <f t="shared" si="3"/>
        <v>79.919452194</v>
      </c>
    </row>
    <row r="217" spans="1:2" ht="12.75">
      <c r="A217" s="6">
        <v>0.62378</v>
      </c>
      <c r="B217" s="1">
        <f t="shared" si="3"/>
        <v>79.606222806</v>
      </c>
    </row>
    <row r="218" spans="1:2" ht="12.75">
      <c r="A218" s="6">
        <v>0.62256</v>
      </c>
      <c r="B218" s="1">
        <f t="shared" si="3"/>
        <v>79.449608112</v>
      </c>
    </row>
    <row r="219" spans="1:2" ht="12.75">
      <c r="A219" s="6">
        <v>0.625</v>
      </c>
      <c r="B219" s="1">
        <f t="shared" si="3"/>
        <v>79.7628375</v>
      </c>
    </row>
    <row r="220" spans="1:2" ht="12.75">
      <c r="A220" s="6">
        <v>0.62744</v>
      </c>
      <c r="B220" s="1">
        <f t="shared" si="3"/>
        <v>80.076066888</v>
      </c>
    </row>
    <row r="221" spans="1:2" ht="12.75">
      <c r="A221" s="6">
        <v>0.62622</v>
      </c>
      <c r="B221" s="1">
        <f t="shared" si="3"/>
        <v>79.919452194</v>
      </c>
    </row>
    <row r="222" spans="1:2" ht="12.75">
      <c r="A222" s="6">
        <v>0.62988</v>
      </c>
      <c r="B222" s="1">
        <f t="shared" si="3"/>
        <v>80.389296276</v>
      </c>
    </row>
    <row r="223" spans="1:2" ht="12.75">
      <c r="A223" s="6">
        <v>0.63232</v>
      </c>
      <c r="B223" s="1">
        <f t="shared" si="3"/>
        <v>80.702525664</v>
      </c>
    </row>
    <row r="224" spans="1:2" ht="12.75">
      <c r="A224" s="6">
        <v>0.63477</v>
      </c>
      <c r="B224" s="1">
        <f t="shared" si="3"/>
        <v>81.017038779</v>
      </c>
    </row>
    <row r="225" spans="1:2" ht="12.75">
      <c r="A225" s="6">
        <v>0.62744</v>
      </c>
      <c r="B225" s="1">
        <f t="shared" si="3"/>
        <v>80.076066888</v>
      </c>
    </row>
    <row r="226" spans="1:2" ht="12.75">
      <c r="A226" s="6">
        <v>0.625</v>
      </c>
      <c r="B226" s="1">
        <f t="shared" si="3"/>
        <v>79.7628375</v>
      </c>
    </row>
    <row r="227" spans="1:2" ht="12.75">
      <c r="A227" s="6">
        <v>0.62744</v>
      </c>
      <c r="B227" s="1">
        <f t="shared" si="3"/>
        <v>80.076066888</v>
      </c>
    </row>
    <row r="228" spans="1:2" ht="12.75">
      <c r="A228" s="6">
        <v>0.62256</v>
      </c>
      <c r="B228" s="1">
        <f t="shared" si="3"/>
        <v>79.449608112</v>
      </c>
    </row>
    <row r="229" spans="1:2" ht="12.75">
      <c r="A229" s="6">
        <v>0.62256</v>
      </c>
      <c r="B229" s="1">
        <f t="shared" si="3"/>
        <v>79.449608112</v>
      </c>
    </row>
    <row r="230" spans="1:2" ht="12.75">
      <c r="A230" s="6">
        <v>0.62012</v>
      </c>
      <c r="B230" s="1">
        <f t="shared" si="3"/>
        <v>79.13637872400001</v>
      </c>
    </row>
    <row r="231" spans="1:2" ht="12.75">
      <c r="A231" s="6">
        <v>0.62988</v>
      </c>
      <c r="B231" s="1">
        <f t="shared" si="3"/>
        <v>80.389296276</v>
      </c>
    </row>
    <row r="232" spans="1:2" ht="12.75">
      <c r="A232" s="6">
        <v>0.62988</v>
      </c>
      <c r="B232" s="1">
        <f t="shared" si="3"/>
        <v>80.389296276</v>
      </c>
    </row>
    <row r="233" spans="1:2" ht="12.75">
      <c r="A233" s="6">
        <v>0.62622</v>
      </c>
      <c r="B233" s="1">
        <f t="shared" si="3"/>
        <v>79.919452194</v>
      </c>
    </row>
    <row r="234" spans="1:2" ht="12.75">
      <c r="A234" s="6">
        <v>0.63477</v>
      </c>
      <c r="B234" s="1">
        <f t="shared" si="3"/>
        <v>81.017038779</v>
      </c>
    </row>
    <row r="235" spans="1:2" ht="12.75">
      <c r="A235" s="6">
        <v>0.64087</v>
      </c>
      <c r="B235" s="1">
        <f t="shared" si="3"/>
        <v>81.80011224900001</v>
      </c>
    </row>
    <row r="236" spans="1:2" ht="12.75">
      <c r="A236" s="6">
        <v>0.63843</v>
      </c>
      <c r="B236" s="1">
        <f t="shared" si="3"/>
        <v>81.48688286100001</v>
      </c>
    </row>
    <row r="237" spans="1:2" ht="12.75">
      <c r="A237" s="6">
        <v>0.63599</v>
      </c>
      <c r="B237" s="1">
        <f t="shared" si="3"/>
        <v>81.17365347300002</v>
      </c>
    </row>
    <row r="238" spans="1:2" ht="12.75">
      <c r="A238" s="6">
        <v>0.63477</v>
      </c>
      <c r="B238" s="1">
        <f t="shared" si="3"/>
        <v>81.017038779</v>
      </c>
    </row>
    <row r="239" spans="1:2" ht="12.75">
      <c r="A239" s="6">
        <v>0.63354</v>
      </c>
      <c r="B239" s="1">
        <f t="shared" si="3"/>
        <v>80.859140358</v>
      </c>
    </row>
    <row r="240" spans="1:2" ht="12.75">
      <c r="A240" s="6">
        <v>0.63232</v>
      </c>
      <c r="B240" s="1">
        <f t="shared" si="3"/>
        <v>80.702525664</v>
      </c>
    </row>
    <row r="241" spans="1:2" ht="12.75">
      <c r="A241" s="6">
        <v>0.62744</v>
      </c>
      <c r="B241" s="1">
        <f t="shared" si="3"/>
        <v>80.076066888</v>
      </c>
    </row>
    <row r="242" spans="1:2" ht="12.75">
      <c r="A242" s="6">
        <v>0.62744</v>
      </c>
      <c r="B242" s="1">
        <f t="shared" si="3"/>
        <v>80.076066888</v>
      </c>
    </row>
    <row r="243" spans="1:2" ht="12.75">
      <c r="A243" s="6">
        <v>0.62988</v>
      </c>
      <c r="B243" s="1">
        <f t="shared" si="3"/>
        <v>80.389296276</v>
      </c>
    </row>
    <row r="244" spans="1:2" ht="12.75">
      <c r="A244" s="6">
        <v>0.63354</v>
      </c>
      <c r="B244" s="1">
        <f t="shared" si="3"/>
        <v>80.859140358</v>
      </c>
    </row>
    <row r="245" spans="1:2" ht="12.75">
      <c r="A245" s="6">
        <v>0.63843</v>
      </c>
      <c r="B245" s="1">
        <f t="shared" si="3"/>
        <v>81.48688286100001</v>
      </c>
    </row>
    <row r="246" spans="1:2" ht="12.75">
      <c r="A246" s="6">
        <v>0.63599</v>
      </c>
      <c r="B246" s="1">
        <f t="shared" si="3"/>
        <v>81.17365347300002</v>
      </c>
    </row>
    <row r="247" spans="1:2" ht="12.75">
      <c r="A247" s="6">
        <v>0.63354</v>
      </c>
      <c r="B247" s="1">
        <f t="shared" si="3"/>
        <v>80.859140358</v>
      </c>
    </row>
    <row r="248" spans="1:2" ht="12.75">
      <c r="A248" s="6">
        <v>0.63721</v>
      </c>
      <c r="B248" s="1">
        <f t="shared" si="3"/>
        <v>81.33026816700001</v>
      </c>
    </row>
    <row r="249" spans="1:2" ht="12.75">
      <c r="A249" s="6">
        <v>0.63477</v>
      </c>
      <c r="B249" s="1">
        <f t="shared" si="3"/>
        <v>81.017038779</v>
      </c>
    </row>
    <row r="250" spans="1:2" ht="12.75">
      <c r="A250" s="6">
        <v>0.63232</v>
      </c>
      <c r="B250" s="1">
        <f t="shared" si="3"/>
        <v>80.702525664</v>
      </c>
    </row>
    <row r="251" spans="1:2" ht="12.75">
      <c r="A251" s="6">
        <v>0.63354</v>
      </c>
      <c r="B251" s="1">
        <f t="shared" si="3"/>
        <v>80.859140358</v>
      </c>
    </row>
    <row r="252" spans="1:2" ht="12.75">
      <c r="A252" s="6">
        <v>0.63354</v>
      </c>
      <c r="B252" s="1">
        <f t="shared" si="3"/>
        <v>80.859140358</v>
      </c>
    </row>
    <row r="253" spans="1:2" ht="12.75">
      <c r="A253" s="6">
        <v>0.62622</v>
      </c>
      <c r="B253" s="1">
        <f t="shared" si="3"/>
        <v>79.919452194</v>
      </c>
    </row>
    <row r="254" spans="1:2" ht="12.75">
      <c r="A254" s="6">
        <v>0.62622</v>
      </c>
      <c r="B254" s="1">
        <f t="shared" si="3"/>
        <v>79.919452194</v>
      </c>
    </row>
    <row r="255" spans="1:2" ht="12.75">
      <c r="A255" s="6">
        <v>0.62866</v>
      </c>
      <c r="B255" s="1">
        <f t="shared" si="3"/>
        <v>80.232681582</v>
      </c>
    </row>
    <row r="256" spans="1:2" ht="12.75">
      <c r="A256" s="6">
        <v>0.63232</v>
      </c>
      <c r="B256" s="1">
        <f t="shared" si="3"/>
        <v>80.702525664</v>
      </c>
    </row>
    <row r="257" spans="1:2" ht="12.75">
      <c r="A257" s="6">
        <v>0.63477</v>
      </c>
      <c r="B257" s="1">
        <f t="shared" si="3"/>
        <v>81.017038779</v>
      </c>
    </row>
    <row r="258" spans="1:2" ht="12.75">
      <c r="A258" s="6">
        <v>0.63232</v>
      </c>
      <c r="B258" s="1">
        <f t="shared" si="3"/>
        <v>80.702525664</v>
      </c>
    </row>
    <row r="259" spans="1:2" ht="12.75">
      <c r="A259" s="6">
        <v>0.63354</v>
      </c>
      <c r="B259" s="1">
        <f t="shared" si="3"/>
        <v>80.859140358</v>
      </c>
    </row>
    <row r="260" spans="1:2" ht="12.75">
      <c r="A260" s="6">
        <v>0.63232</v>
      </c>
      <c r="B260" s="1">
        <f t="shared" si="3"/>
        <v>80.702525664</v>
      </c>
    </row>
    <row r="261" spans="1:2" ht="12.75">
      <c r="A261" s="6">
        <v>0.62622</v>
      </c>
      <c r="B261" s="1">
        <f t="shared" si="3"/>
        <v>79.919452194</v>
      </c>
    </row>
    <row r="262" spans="1:2" ht="12.75">
      <c r="A262" s="6">
        <v>0.62988</v>
      </c>
      <c r="B262" s="1">
        <f t="shared" si="3"/>
        <v>80.389296276</v>
      </c>
    </row>
    <row r="263" spans="1:2" ht="12.75">
      <c r="A263" s="6">
        <v>0.6311</v>
      </c>
      <c r="B263" s="1">
        <f t="shared" si="3"/>
        <v>80.54591097000001</v>
      </c>
    </row>
    <row r="264" spans="1:2" ht="12.75">
      <c r="A264" s="6">
        <v>0.62744</v>
      </c>
      <c r="B264" s="1">
        <f t="shared" si="3"/>
        <v>80.076066888</v>
      </c>
    </row>
    <row r="265" spans="1:2" ht="12.75">
      <c r="A265" s="6">
        <v>0.625</v>
      </c>
      <c r="B265" s="1">
        <f t="shared" si="3"/>
        <v>79.7628375</v>
      </c>
    </row>
    <row r="266" spans="1:2" ht="12.75">
      <c r="A266" s="6">
        <v>0.62866</v>
      </c>
      <c r="B266" s="1">
        <f t="shared" si="3"/>
        <v>80.232681582</v>
      </c>
    </row>
    <row r="267" spans="1:2" ht="12.75">
      <c r="A267" s="6">
        <v>0.625</v>
      </c>
      <c r="B267" s="1">
        <f aca="true" t="shared" si="4" ref="B267:B330">(A267*128.3727)-0.4701</f>
        <v>79.7628375</v>
      </c>
    </row>
    <row r="268" spans="1:2" ht="12.75">
      <c r="A268" s="6">
        <v>0.62744</v>
      </c>
      <c r="B268" s="1">
        <f t="shared" si="4"/>
        <v>80.076066888</v>
      </c>
    </row>
    <row r="269" spans="1:2" ht="12.75">
      <c r="A269" s="6">
        <v>0.62378</v>
      </c>
      <c r="B269" s="1">
        <f t="shared" si="4"/>
        <v>79.606222806</v>
      </c>
    </row>
    <row r="270" spans="1:2" ht="12.75">
      <c r="A270" s="6">
        <v>0.625</v>
      </c>
      <c r="B270" s="1">
        <f t="shared" si="4"/>
        <v>79.7628375</v>
      </c>
    </row>
    <row r="271" spans="1:2" ht="12.75">
      <c r="A271" s="6">
        <v>0.62622</v>
      </c>
      <c r="B271" s="1">
        <f t="shared" si="4"/>
        <v>79.919452194</v>
      </c>
    </row>
    <row r="272" spans="1:2" ht="12.75">
      <c r="A272" s="6">
        <v>0.62256</v>
      </c>
      <c r="B272" s="1">
        <f t="shared" si="4"/>
        <v>79.449608112</v>
      </c>
    </row>
    <row r="273" spans="1:2" ht="12.75">
      <c r="A273" s="6">
        <v>0.62134</v>
      </c>
      <c r="B273" s="1">
        <f t="shared" si="4"/>
        <v>79.29299341800001</v>
      </c>
    </row>
    <row r="274" spans="1:2" ht="12.75">
      <c r="A274" s="6">
        <v>0.61646</v>
      </c>
      <c r="B274" s="1">
        <f t="shared" si="4"/>
        <v>78.666534642</v>
      </c>
    </row>
    <row r="275" spans="1:2" ht="12.75">
      <c r="A275" s="6">
        <v>0.61768</v>
      </c>
      <c r="B275" s="1">
        <f t="shared" si="4"/>
        <v>78.823149336</v>
      </c>
    </row>
    <row r="276" spans="1:2" ht="12.75">
      <c r="A276" s="6">
        <v>0.61401</v>
      </c>
      <c r="B276" s="1">
        <f t="shared" si="4"/>
        <v>78.35202152699999</v>
      </c>
    </row>
    <row r="277" spans="1:2" ht="12.75">
      <c r="A277" s="6">
        <v>0.61279</v>
      </c>
      <c r="B277" s="1">
        <f t="shared" si="4"/>
        <v>78.19540683299999</v>
      </c>
    </row>
    <row r="278" spans="1:2" ht="12.75">
      <c r="A278" s="6">
        <v>0.61523</v>
      </c>
      <c r="B278" s="1">
        <f t="shared" si="4"/>
        <v>78.508636221</v>
      </c>
    </row>
    <row r="279" spans="1:2" ht="12.75">
      <c r="A279" s="6">
        <v>0.61768</v>
      </c>
      <c r="B279" s="1">
        <f t="shared" si="4"/>
        <v>78.823149336</v>
      </c>
    </row>
    <row r="280" spans="1:2" ht="12.75">
      <c r="A280" s="6">
        <v>0.61768</v>
      </c>
      <c r="B280" s="1">
        <f t="shared" si="4"/>
        <v>78.823149336</v>
      </c>
    </row>
    <row r="281" spans="1:2" ht="12.75">
      <c r="A281" s="6">
        <v>0.61279</v>
      </c>
      <c r="B281" s="1">
        <f t="shared" si="4"/>
        <v>78.19540683299999</v>
      </c>
    </row>
    <row r="282" spans="1:2" ht="12.75">
      <c r="A282" s="6">
        <v>0.61035</v>
      </c>
      <c r="B282" s="1">
        <f t="shared" si="4"/>
        <v>77.882177445</v>
      </c>
    </row>
    <row r="283" spans="1:2" ht="12.75">
      <c r="A283" s="6">
        <v>0.61646</v>
      </c>
      <c r="B283" s="1">
        <f t="shared" si="4"/>
        <v>78.666534642</v>
      </c>
    </row>
    <row r="284" spans="1:2" ht="12.75">
      <c r="A284" s="6">
        <v>0.61523</v>
      </c>
      <c r="B284" s="1">
        <f t="shared" si="4"/>
        <v>78.508636221</v>
      </c>
    </row>
    <row r="285" spans="1:2" ht="12.75">
      <c r="A285" s="6">
        <v>0.61157</v>
      </c>
      <c r="B285" s="1">
        <f t="shared" si="4"/>
        <v>78.038792139</v>
      </c>
    </row>
    <row r="286" spans="1:2" ht="12.75">
      <c r="A286" s="6">
        <v>0.61279</v>
      </c>
      <c r="B286" s="1">
        <f t="shared" si="4"/>
        <v>78.19540683299999</v>
      </c>
    </row>
    <row r="287" spans="1:2" ht="12.75">
      <c r="A287" s="6">
        <v>0.61279</v>
      </c>
      <c r="B287" s="1">
        <f t="shared" si="4"/>
        <v>78.19540683299999</v>
      </c>
    </row>
    <row r="288" spans="1:2" ht="12.75">
      <c r="A288" s="6">
        <v>0.61279</v>
      </c>
      <c r="B288" s="1">
        <f t="shared" si="4"/>
        <v>78.19540683299999</v>
      </c>
    </row>
    <row r="289" spans="1:2" ht="12.75">
      <c r="A289" s="6">
        <v>0.61035</v>
      </c>
      <c r="B289" s="1">
        <f t="shared" si="4"/>
        <v>77.882177445</v>
      </c>
    </row>
    <row r="290" spans="1:2" ht="12.75">
      <c r="A290" s="6">
        <v>0.60791</v>
      </c>
      <c r="B290" s="1">
        <f t="shared" si="4"/>
        <v>77.568948057</v>
      </c>
    </row>
    <row r="291" spans="1:2" ht="12.75">
      <c r="A291" s="6">
        <v>0.60913</v>
      </c>
      <c r="B291" s="1">
        <f t="shared" si="4"/>
        <v>77.725562751</v>
      </c>
    </row>
    <row r="292" spans="1:2" ht="12.75">
      <c r="A292" s="6">
        <v>0.60425</v>
      </c>
      <c r="B292" s="1">
        <f t="shared" si="4"/>
        <v>77.09910397499999</v>
      </c>
    </row>
    <row r="293" spans="1:2" ht="12.75">
      <c r="A293" s="6">
        <v>0.60425</v>
      </c>
      <c r="B293" s="1">
        <f t="shared" si="4"/>
        <v>77.09910397499999</v>
      </c>
    </row>
    <row r="294" spans="1:2" ht="12.75">
      <c r="A294" s="6">
        <v>0.59937</v>
      </c>
      <c r="B294" s="1">
        <f t="shared" si="4"/>
        <v>76.472645199</v>
      </c>
    </row>
    <row r="295" spans="1:2" ht="12.75">
      <c r="A295" s="6">
        <v>0.59937</v>
      </c>
      <c r="B295" s="1">
        <f t="shared" si="4"/>
        <v>76.472645199</v>
      </c>
    </row>
    <row r="296" spans="1:2" ht="12.75">
      <c r="A296" s="6">
        <v>0.60181</v>
      </c>
      <c r="B296" s="1">
        <f t="shared" si="4"/>
        <v>76.785874587</v>
      </c>
    </row>
    <row r="297" spans="1:2" ht="12.75">
      <c r="A297" s="6">
        <v>0.59937</v>
      </c>
      <c r="B297" s="1">
        <f t="shared" si="4"/>
        <v>76.472645199</v>
      </c>
    </row>
    <row r="298" spans="1:2" ht="12.75">
      <c r="A298" s="6">
        <v>0.59814</v>
      </c>
      <c r="B298" s="1">
        <f t="shared" si="4"/>
        <v>76.314746778</v>
      </c>
    </row>
    <row r="299" spans="1:2" ht="12.75">
      <c r="A299" s="6">
        <v>0.59814</v>
      </c>
      <c r="B299" s="1">
        <f t="shared" si="4"/>
        <v>76.314746778</v>
      </c>
    </row>
    <row r="300" spans="1:2" ht="12.75">
      <c r="A300" s="6">
        <v>0.60059</v>
      </c>
      <c r="B300" s="1">
        <f t="shared" si="4"/>
        <v>76.629259893</v>
      </c>
    </row>
    <row r="301" spans="1:2" ht="12.75">
      <c r="A301" s="6">
        <v>0.59448</v>
      </c>
      <c r="B301" s="1">
        <f t="shared" si="4"/>
        <v>75.844902696</v>
      </c>
    </row>
    <row r="302" spans="1:2" ht="12.75">
      <c r="A302" s="6">
        <v>0.5957</v>
      </c>
      <c r="B302" s="1">
        <f t="shared" si="4"/>
        <v>76.00151739</v>
      </c>
    </row>
    <row r="303" spans="1:2" ht="12.75">
      <c r="A303" s="6">
        <v>0.59204</v>
      </c>
      <c r="B303" s="1">
        <f t="shared" si="4"/>
        <v>75.53167330800001</v>
      </c>
    </row>
    <row r="304" spans="1:2" ht="12.75">
      <c r="A304" s="6">
        <v>0.5957</v>
      </c>
      <c r="B304" s="1">
        <f t="shared" si="4"/>
        <v>76.00151739</v>
      </c>
    </row>
    <row r="305" spans="1:2" ht="12.75">
      <c r="A305" s="6">
        <v>0.5896</v>
      </c>
      <c r="B305" s="1">
        <f t="shared" si="4"/>
        <v>75.21844392</v>
      </c>
    </row>
    <row r="306" spans="1:2" ht="12.75">
      <c r="A306" s="6">
        <v>0.59204</v>
      </c>
      <c r="B306" s="1">
        <f t="shared" si="4"/>
        <v>75.53167330800001</v>
      </c>
    </row>
    <row r="307" spans="1:2" ht="12.75">
      <c r="A307" s="6">
        <v>0.59692</v>
      </c>
      <c r="B307" s="1">
        <f t="shared" si="4"/>
        <v>76.158132084</v>
      </c>
    </row>
    <row r="308" spans="1:2" ht="12.75">
      <c r="A308" s="6">
        <v>0.5957</v>
      </c>
      <c r="B308" s="1">
        <f t="shared" si="4"/>
        <v>76.00151739</v>
      </c>
    </row>
    <row r="309" spans="1:2" ht="12.75">
      <c r="A309" s="6">
        <v>0.59204</v>
      </c>
      <c r="B309" s="1">
        <f t="shared" si="4"/>
        <v>75.53167330800001</v>
      </c>
    </row>
    <row r="310" spans="1:2" ht="12.75">
      <c r="A310" s="6">
        <v>0.59204</v>
      </c>
      <c r="B310" s="1">
        <f t="shared" si="4"/>
        <v>75.53167330800001</v>
      </c>
    </row>
    <row r="311" spans="1:2" ht="12.75">
      <c r="A311" s="6">
        <v>0.59082</v>
      </c>
      <c r="B311" s="1">
        <f t="shared" si="4"/>
        <v>75.37505861400001</v>
      </c>
    </row>
    <row r="312" spans="1:2" ht="12.75">
      <c r="A312" s="6">
        <v>0.59082</v>
      </c>
      <c r="B312" s="1">
        <f t="shared" si="4"/>
        <v>75.37505861400001</v>
      </c>
    </row>
    <row r="313" spans="1:2" ht="12.75">
      <c r="A313" s="6">
        <v>0.58838</v>
      </c>
      <c r="B313" s="1">
        <f t="shared" si="4"/>
        <v>75.061829226</v>
      </c>
    </row>
    <row r="314" spans="1:2" ht="12.75">
      <c r="A314" s="6">
        <v>0.57983</v>
      </c>
      <c r="B314" s="1">
        <f t="shared" si="4"/>
        <v>73.964242641</v>
      </c>
    </row>
    <row r="315" spans="1:2" ht="12.75">
      <c r="A315" s="6">
        <v>0.5835</v>
      </c>
      <c r="B315" s="1">
        <f t="shared" si="4"/>
        <v>74.43537045000001</v>
      </c>
    </row>
    <row r="316" spans="1:2" ht="12.75">
      <c r="A316" s="6">
        <v>0.57983</v>
      </c>
      <c r="B316" s="1">
        <f t="shared" si="4"/>
        <v>73.964242641</v>
      </c>
    </row>
    <row r="317" spans="1:2" ht="12.75">
      <c r="A317" s="6">
        <v>0.57373</v>
      </c>
      <c r="B317" s="1">
        <f t="shared" si="4"/>
        <v>73.181169171</v>
      </c>
    </row>
    <row r="318" spans="1:2" ht="12.75">
      <c r="A318" s="6">
        <v>0.57739</v>
      </c>
      <c r="B318" s="1">
        <f t="shared" si="4"/>
        <v>73.651013253</v>
      </c>
    </row>
    <row r="319" spans="1:2" ht="12.75">
      <c r="A319" s="6">
        <v>0.57983</v>
      </c>
      <c r="B319" s="1">
        <f t="shared" si="4"/>
        <v>73.964242641</v>
      </c>
    </row>
    <row r="320" spans="1:2" ht="12.75">
      <c r="A320" s="6">
        <v>0.57495</v>
      </c>
      <c r="B320" s="1">
        <f t="shared" si="4"/>
        <v>73.33778386499999</v>
      </c>
    </row>
    <row r="321" spans="1:2" ht="12.75">
      <c r="A321" s="6">
        <v>0.56885</v>
      </c>
      <c r="B321" s="1">
        <f t="shared" si="4"/>
        <v>72.554710395</v>
      </c>
    </row>
    <row r="322" spans="1:2" ht="12.75">
      <c r="A322" s="6">
        <v>0.56763</v>
      </c>
      <c r="B322" s="1">
        <f t="shared" si="4"/>
        <v>72.398095701</v>
      </c>
    </row>
    <row r="323" spans="1:2" ht="12.75">
      <c r="A323" s="6">
        <v>0.57007</v>
      </c>
      <c r="B323" s="1">
        <f t="shared" si="4"/>
        <v>72.711325089</v>
      </c>
    </row>
    <row r="324" spans="1:2" ht="12.75">
      <c r="A324" s="6">
        <v>0.56396</v>
      </c>
      <c r="B324" s="1">
        <f t="shared" si="4"/>
        <v>71.92696789200001</v>
      </c>
    </row>
    <row r="325" spans="1:2" ht="12.75">
      <c r="A325" s="6">
        <v>0.5603</v>
      </c>
      <c r="B325" s="1">
        <f t="shared" si="4"/>
        <v>71.45712381</v>
      </c>
    </row>
    <row r="326" spans="1:2" ht="12.75">
      <c r="A326" s="6">
        <v>0.5603</v>
      </c>
      <c r="B326" s="1">
        <f t="shared" si="4"/>
        <v>71.45712381</v>
      </c>
    </row>
    <row r="327" spans="1:2" ht="12.75">
      <c r="A327" s="6">
        <v>0.56274</v>
      </c>
      <c r="B327" s="1">
        <f t="shared" si="4"/>
        <v>71.77035319800001</v>
      </c>
    </row>
    <row r="328" spans="1:2" ht="12.75">
      <c r="A328" s="6">
        <v>0.55908</v>
      </c>
      <c r="B328" s="1">
        <f t="shared" si="4"/>
        <v>71.300509116</v>
      </c>
    </row>
    <row r="329" spans="1:2" ht="12.75">
      <c r="A329" s="6">
        <v>0.5603</v>
      </c>
      <c r="B329" s="1">
        <f t="shared" si="4"/>
        <v>71.45712381</v>
      </c>
    </row>
    <row r="330" spans="1:2" ht="12.75">
      <c r="A330" s="6">
        <v>0.55298</v>
      </c>
      <c r="B330" s="1">
        <f t="shared" si="4"/>
        <v>70.51743564600001</v>
      </c>
    </row>
    <row r="331" spans="1:2" ht="12.75">
      <c r="A331" s="6">
        <v>0.55786</v>
      </c>
      <c r="B331" s="1">
        <f aca="true" t="shared" si="5" ref="B331:B394">(A331*128.3727)-0.4701</f>
        <v>71.143894422</v>
      </c>
    </row>
    <row r="332" spans="1:2" ht="12.75">
      <c r="A332" s="6">
        <v>0.55298</v>
      </c>
      <c r="B332" s="1">
        <f t="shared" si="5"/>
        <v>70.51743564600001</v>
      </c>
    </row>
    <row r="333" spans="1:2" ht="12.75">
      <c r="A333" s="6">
        <v>0.55176</v>
      </c>
      <c r="B333" s="1">
        <f t="shared" si="5"/>
        <v>70.36082095200001</v>
      </c>
    </row>
    <row r="334" spans="1:2" ht="12.75">
      <c r="A334" s="6">
        <v>0.54932</v>
      </c>
      <c r="B334" s="1">
        <f t="shared" si="5"/>
        <v>70.047591564</v>
      </c>
    </row>
    <row r="335" spans="1:2" ht="12.75">
      <c r="A335" s="6">
        <v>0.54688</v>
      </c>
      <c r="B335" s="1">
        <f t="shared" si="5"/>
        <v>69.734362176</v>
      </c>
    </row>
    <row r="336" spans="1:2" ht="12.75">
      <c r="A336" s="6">
        <v>0.55176</v>
      </c>
      <c r="B336" s="1">
        <f t="shared" si="5"/>
        <v>70.36082095200001</v>
      </c>
    </row>
    <row r="337" spans="1:2" ht="12.75">
      <c r="A337" s="6">
        <v>0.54443</v>
      </c>
      <c r="B337" s="1">
        <f t="shared" si="5"/>
        <v>69.419849061</v>
      </c>
    </row>
    <row r="338" spans="1:2" ht="12.75">
      <c r="A338" s="6">
        <v>0.54443</v>
      </c>
      <c r="B338" s="1">
        <f t="shared" si="5"/>
        <v>69.419849061</v>
      </c>
    </row>
    <row r="339" spans="1:2" ht="12.75">
      <c r="A339" s="6">
        <v>0.5481</v>
      </c>
      <c r="B339" s="1">
        <f t="shared" si="5"/>
        <v>69.89097687</v>
      </c>
    </row>
    <row r="340" spans="1:2" ht="12.75">
      <c r="A340" s="6">
        <v>0.54688</v>
      </c>
      <c r="B340" s="1">
        <f t="shared" si="5"/>
        <v>69.734362176</v>
      </c>
    </row>
    <row r="341" spans="1:2" ht="12.75">
      <c r="A341" s="6">
        <v>0.54321</v>
      </c>
      <c r="B341" s="1">
        <f t="shared" si="5"/>
        <v>69.263234367</v>
      </c>
    </row>
    <row r="342" spans="1:2" ht="12.75">
      <c r="A342" s="6">
        <v>0.54077</v>
      </c>
      <c r="B342" s="1">
        <f t="shared" si="5"/>
        <v>68.950004979</v>
      </c>
    </row>
    <row r="343" spans="1:2" ht="12.75">
      <c r="A343" s="6">
        <v>0.53711</v>
      </c>
      <c r="B343" s="1">
        <f t="shared" si="5"/>
        <v>68.480160897</v>
      </c>
    </row>
    <row r="344" spans="1:2" ht="12.75">
      <c r="A344" s="6">
        <v>0.53101</v>
      </c>
      <c r="B344" s="1">
        <f t="shared" si="5"/>
        <v>67.697087427</v>
      </c>
    </row>
    <row r="345" spans="1:2" ht="12.75">
      <c r="A345" s="6">
        <v>0.52979</v>
      </c>
      <c r="B345" s="1">
        <f t="shared" si="5"/>
        <v>67.540472733</v>
      </c>
    </row>
    <row r="346" spans="1:2" ht="12.75">
      <c r="A346" s="6">
        <v>0.52856</v>
      </c>
      <c r="B346" s="1">
        <f t="shared" si="5"/>
        <v>67.382574312</v>
      </c>
    </row>
    <row r="347" spans="1:2" ht="12.75">
      <c r="A347" s="6">
        <v>0.52979</v>
      </c>
      <c r="B347" s="1">
        <f t="shared" si="5"/>
        <v>67.540472733</v>
      </c>
    </row>
    <row r="348" spans="1:2" ht="12.75">
      <c r="A348" s="6">
        <v>0.53101</v>
      </c>
      <c r="B348" s="1">
        <f t="shared" si="5"/>
        <v>67.697087427</v>
      </c>
    </row>
    <row r="349" spans="1:2" ht="12.75">
      <c r="A349" s="6">
        <v>0.52734</v>
      </c>
      <c r="B349" s="1">
        <f t="shared" si="5"/>
        <v>67.225959618</v>
      </c>
    </row>
    <row r="350" spans="1:2" ht="12.75">
      <c r="A350" s="6">
        <v>0.52734</v>
      </c>
      <c r="B350" s="1">
        <f t="shared" si="5"/>
        <v>67.225959618</v>
      </c>
    </row>
    <row r="351" spans="1:2" ht="12.75">
      <c r="A351" s="6">
        <v>0.52979</v>
      </c>
      <c r="B351" s="1">
        <f t="shared" si="5"/>
        <v>67.540472733</v>
      </c>
    </row>
    <row r="352" spans="1:2" ht="12.75">
      <c r="A352" s="6">
        <v>0.52612</v>
      </c>
      <c r="B352" s="1">
        <f t="shared" si="5"/>
        <v>67.069344924</v>
      </c>
    </row>
    <row r="353" spans="1:2" ht="12.75">
      <c r="A353" s="6">
        <v>0.52002</v>
      </c>
      <c r="B353" s="1">
        <f t="shared" si="5"/>
        <v>66.286271454</v>
      </c>
    </row>
    <row r="354" spans="1:2" ht="12.75">
      <c r="A354" s="6">
        <v>0.52002</v>
      </c>
      <c r="B354" s="1">
        <f t="shared" si="5"/>
        <v>66.286271454</v>
      </c>
    </row>
    <row r="355" spans="1:2" ht="12.75">
      <c r="A355" s="6">
        <v>0.52002</v>
      </c>
      <c r="B355" s="1">
        <f t="shared" si="5"/>
        <v>66.286271454</v>
      </c>
    </row>
    <row r="356" spans="1:2" ht="12.75">
      <c r="A356" s="6">
        <v>0.52124</v>
      </c>
      <c r="B356" s="1">
        <f t="shared" si="5"/>
        <v>66.44288614800001</v>
      </c>
    </row>
    <row r="357" spans="1:2" ht="12.75">
      <c r="A357" s="6">
        <v>0.51758</v>
      </c>
      <c r="B357" s="1">
        <f t="shared" si="5"/>
        <v>65.973042066</v>
      </c>
    </row>
    <row r="358" spans="1:2" ht="12.75">
      <c r="A358" s="6">
        <v>0.5127</v>
      </c>
      <c r="B358" s="1">
        <f t="shared" si="5"/>
        <v>65.34658329000001</v>
      </c>
    </row>
    <row r="359" spans="1:2" ht="12.75">
      <c r="A359" s="6">
        <v>0.52002</v>
      </c>
      <c r="B359" s="1">
        <f t="shared" si="5"/>
        <v>66.286271454</v>
      </c>
    </row>
    <row r="360" spans="1:2" ht="12.75">
      <c r="A360" s="6">
        <v>0.5127</v>
      </c>
      <c r="B360" s="1">
        <f t="shared" si="5"/>
        <v>65.34658329000001</v>
      </c>
    </row>
    <row r="361" spans="1:2" ht="12.75">
      <c r="A361" s="6">
        <v>0.51025</v>
      </c>
      <c r="B361" s="1">
        <f t="shared" si="5"/>
        <v>65.032070175</v>
      </c>
    </row>
    <row r="362" spans="1:2" ht="12.75">
      <c r="A362" s="6">
        <v>0.51025</v>
      </c>
      <c r="B362" s="1">
        <f t="shared" si="5"/>
        <v>65.032070175</v>
      </c>
    </row>
    <row r="363" spans="1:2" ht="12.75">
      <c r="A363" s="6">
        <v>0.51147</v>
      </c>
      <c r="B363" s="1">
        <f t="shared" si="5"/>
        <v>65.188684869</v>
      </c>
    </row>
    <row r="364" spans="1:2" ht="12.75">
      <c r="A364" s="6">
        <v>0.5127</v>
      </c>
      <c r="B364" s="1">
        <f t="shared" si="5"/>
        <v>65.34658329000001</v>
      </c>
    </row>
    <row r="365" spans="1:2" ht="12.75">
      <c r="A365" s="6">
        <v>0.50659</v>
      </c>
      <c r="B365" s="1">
        <f t="shared" si="5"/>
        <v>64.562226093</v>
      </c>
    </row>
    <row r="366" spans="1:2" ht="12.75">
      <c r="A366" s="6">
        <v>0.50659</v>
      </c>
      <c r="B366" s="1">
        <f t="shared" si="5"/>
        <v>64.562226093</v>
      </c>
    </row>
    <row r="367" spans="1:2" ht="12.75">
      <c r="A367" s="6">
        <v>0.51025</v>
      </c>
      <c r="B367" s="1">
        <f t="shared" si="5"/>
        <v>65.032070175</v>
      </c>
    </row>
    <row r="368" spans="1:2" ht="12.75">
      <c r="A368" s="6">
        <v>0.50903</v>
      </c>
      <c r="B368" s="1">
        <f t="shared" si="5"/>
        <v>64.875455481</v>
      </c>
    </row>
    <row r="369" spans="1:2" ht="12.75">
      <c r="A369" s="6">
        <v>0.50171</v>
      </c>
      <c r="B369" s="1">
        <f t="shared" si="5"/>
        <v>63.935767317</v>
      </c>
    </row>
    <row r="370" spans="1:2" ht="12.75">
      <c r="A370" s="6">
        <v>0.49805</v>
      </c>
      <c r="B370" s="1">
        <f t="shared" si="5"/>
        <v>63.465923235</v>
      </c>
    </row>
    <row r="371" spans="1:2" ht="12.75">
      <c r="A371" s="6">
        <v>0.49805</v>
      </c>
      <c r="B371" s="1">
        <f t="shared" si="5"/>
        <v>63.465923235</v>
      </c>
    </row>
    <row r="372" spans="1:2" ht="12.75">
      <c r="A372" s="6">
        <v>0.49683</v>
      </c>
      <c r="B372" s="1">
        <f t="shared" si="5"/>
        <v>63.309308541</v>
      </c>
    </row>
    <row r="373" spans="1:2" ht="12.75">
      <c r="A373" s="6">
        <v>0.49683</v>
      </c>
      <c r="B373" s="1">
        <f t="shared" si="5"/>
        <v>63.309308541</v>
      </c>
    </row>
    <row r="374" spans="1:2" ht="12.75">
      <c r="A374" s="6">
        <v>0.50049</v>
      </c>
      <c r="B374" s="1">
        <f t="shared" si="5"/>
        <v>63.779152623</v>
      </c>
    </row>
    <row r="375" spans="1:2" ht="12.75">
      <c r="A375" s="6">
        <v>0.49927</v>
      </c>
      <c r="B375" s="1">
        <f t="shared" si="5"/>
        <v>63.622537929</v>
      </c>
    </row>
    <row r="376" spans="1:2" ht="12.75">
      <c r="A376" s="6">
        <v>0.49561</v>
      </c>
      <c r="B376" s="1">
        <f t="shared" si="5"/>
        <v>63.152693847</v>
      </c>
    </row>
    <row r="377" spans="1:2" ht="12.75">
      <c r="A377" s="6">
        <v>0.49316</v>
      </c>
      <c r="B377" s="1">
        <f t="shared" si="5"/>
        <v>62.838180732</v>
      </c>
    </row>
    <row r="378" spans="1:2" ht="12.75">
      <c r="A378" s="6">
        <v>0.48828</v>
      </c>
      <c r="B378" s="1">
        <f t="shared" si="5"/>
        <v>62.211721956</v>
      </c>
    </row>
    <row r="379" spans="1:2" ht="12.75">
      <c r="A379" s="6">
        <v>0.48828</v>
      </c>
      <c r="B379" s="1">
        <f t="shared" si="5"/>
        <v>62.211721956</v>
      </c>
    </row>
    <row r="380" spans="1:2" ht="12.75">
      <c r="A380" s="6">
        <v>0.49072</v>
      </c>
      <c r="B380" s="1">
        <f t="shared" si="5"/>
        <v>62.524951344</v>
      </c>
    </row>
    <row r="381" spans="1:2" ht="12.75">
      <c r="A381" s="6">
        <v>0.47852</v>
      </c>
      <c r="B381" s="1">
        <f t="shared" si="5"/>
        <v>60.958804404000006</v>
      </c>
    </row>
    <row r="382" spans="1:2" ht="12.75">
      <c r="A382" s="6">
        <v>0.47852</v>
      </c>
      <c r="B382" s="1">
        <f t="shared" si="5"/>
        <v>60.958804404000006</v>
      </c>
    </row>
    <row r="383" spans="1:2" ht="12.75">
      <c r="A383" s="6">
        <v>0.47852</v>
      </c>
      <c r="B383" s="1">
        <f t="shared" si="5"/>
        <v>60.958804404000006</v>
      </c>
    </row>
    <row r="384" spans="1:2" ht="12.75">
      <c r="A384" s="6">
        <v>0.47852</v>
      </c>
      <c r="B384" s="1">
        <f t="shared" si="5"/>
        <v>60.958804404000006</v>
      </c>
    </row>
    <row r="385" spans="1:2" ht="12.75">
      <c r="A385" s="6">
        <v>0.47607</v>
      </c>
      <c r="B385" s="1">
        <f t="shared" si="5"/>
        <v>60.644291289</v>
      </c>
    </row>
    <row r="386" spans="1:2" ht="12.75">
      <c r="A386" s="6">
        <v>0.47363</v>
      </c>
      <c r="B386" s="1">
        <f t="shared" si="5"/>
        <v>60.331061901</v>
      </c>
    </row>
    <row r="387" spans="1:2" ht="12.75">
      <c r="A387" s="6">
        <v>0.47363</v>
      </c>
      <c r="B387" s="1">
        <f t="shared" si="5"/>
        <v>60.331061901</v>
      </c>
    </row>
    <row r="388" spans="1:2" ht="12.75">
      <c r="A388" s="6">
        <v>0.47485</v>
      </c>
      <c r="B388" s="1">
        <f t="shared" si="5"/>
        <v>60.487676595</v>
      </c>
    </row>
    <row r="389" spans="1:2" ht="12.75">
      <c r="A389" s="6">
        <v>0.46997</v>
      </c>
      <c r="B389" s="1">
        <f t="shared" si="5"/>
        <v>59.861217819000004</v>
      </c>
    </row>
    <row r="390" spans="1:2" ht="12.75">
      <c r="A390" s="6">
        <v>0.46631</v>
      </c>
      <c r="B390" s="1">
        <f t="shared" si="5"/>
        <v>59.391373737</v>
      </c>
    </row>
    <row r="391" spans="1:2" ht="12.75">
      <c r="A391" s="6">
        <v>0.46631</v>
      </c>
      <c r="B391" s="1">
        <f t="shared" si="5"/>
        <v>59.391373737</v>
      </c>
    </row>
    <row r="392" spans="1:2" ht="12.75">
      <c r="A392" s="6">
        <v>0.46509</v>
      </c>
      <c r="B392" s="1">
        <f t="shared" si="5"/>
        <v>59.234759043000004</v>
      </c>
    </row>
    <row r="393" spans="1:2" ht="12.75">
      <c r="A393" s="6">
        <v>0.45776</v>
      </c>
      <c r="B393" s="1">
        <f t="shared" si="5"/>
        <v>58.293787152</v>
      </c>
    </row>
    <row r="394" spans="1:2" ht="12.75">
      <c r="A394" s="6">
        <v>0.45898</v>
      </c>
      <c r="B394" s="1">
        <f t="shared" si="5"/>
        <v>58.450401846</v>
      </c>
    </row>
    <row r="395" spans="1:2" ht="12.75">
      <c r="A395" s="6">
        <v>0.46631</v>
      </c>
      <c r="B395" s="1">
        <f aca="true" t="shared" si="6" ref="B395:B458">(A395*128.3727)-0.4701</f>
        <v>59.391373737</v>
      </c>
    </row>
    <row r="396" spans="1:2" ht="12.75">
      <c r="A396" s="6">
        <v>0.46509</v>
      </c>
      <c r="B396" s="1">
        <f t="shared" si="6"/>
        <v>59.234759043000004</v>
      </c>
    </row>
    <row r="397" spans="1:2" ht="12.75">
      <c r="A397" s="6">
        <v>0.45776</v>
      </c>
      <c r="B397" s="1">
        <f t="shared" si="6"/>
        <v>58.293787152</v>
      </c>
    </row>
    <row r="398" spans="1:2" ht="12.75">
      <c r="A398" s="6">
        <v>0.46021</v>
      </c>
      <c r="B398" s="1">
        <f t="shared" si="6"/>
        <v>58.608300267000004</v>
      </c>
    </row>
    <row r="399" spans="1:2" ht="12.75">
      <c r="A399" s="6">
        <v>0.46265</v>
      </c>
      <c r="B399" s="1">
        <f t="shared" si="6"/>
        <v>58.921529655</v>
      </c>
    </row>
    <row r="400" spans="1:2" ht="12.75">
      <c r="A400" s="6">
        <v>0.46021</v>
      </c>
      <c r="B400" s="1">
        <f t="shared" si="6"/>
        <v>58.608300267000004</v>
      </c>
    </row>
    <row r="401" spans="1:2" ht="12.75">
      <c r="A401" s="6">
        <v>0.45532</v>
      </c>
      <c r="B401" s="1">
        <f t="shared" si="6"/>
        <v>57.980557764000004</v>
      </c>
    </row>
    <row r="402" spans="1:2" ht="12.75">
      <c r="A402" s="6">
        <v>0.45288</v>
      </c>
      <c r="B402" s="1">
        <f t="shared" si="6"/>
        <v>57.667328376</v>
      </c>
    </row>
    <row r="403" spans="1:2" ht="12.75">
      <c r="A403" s="6">
        <v>0.45654</v>
      </c>
      <c r="B403" s="1">
        <f t="shared" si="6"/>
        <v>58.137172458</v>
      </c>
    </row>
    <row r="404" spans="1:2" ht="12.75">
      <c r="A404" s="6">
        <v>0.45532</v>
      </c>
      <c r="B404" s="1">
        <f t="shared" si="6"/>
        <v>57.980557764000004</v>
      </c>
    </row>
    <row r="405" spans="1:2" ht="12.75">
      <c r="A405" s="6">
        <v>0.45288</v>
      </c>
      <c r="B405" s="1">
        <f t="shared" si="6"/>
        <v>57.667328376</v>
      </c>
    </row>
    <row r="406" spans="1:2" ht="12.75">
      <c r="A406" s="6">
        <v>0.45044</v>
      </c>
      <c r="B406" s="1">
        <f t="shared" si="6"/>
        <v>57.354098988000004</v>
      </c>
    </row>
    <row r="407" spans="1:2" ht="12.75">
      <c r="A407" s="6">
        <v>0.45044</v>
      </c>
      <c r="B407" s="1">
        <f t="shared" si="6"/>
        <v>57.354098988000004</v>
      </c>
    </row>
    <row r="408" spans="1:2" ht="12.75">
      <c r="A408" s="6">
        <v>0.45044</v>
      </c>
      <c r="B408" s="1">
        <f t="shared" si="6"/>
        <v>57.354098988000004</v>
      </c>
    </row>
    <row r="409" spans="1:2" ht="12.75">
      <c r="A409" s="6">
        <v>0.45288</v>
      </c>
      <c r="B409" s="1">
        <f t="shared" si="6"/>
        <v>57.667328376</v>
      </c>
    </row>
    <row r="410" spans="1:2" ht="12.75">
      <c r="A410" s="6">
        <v>0.45044</v>
      </c>
      <c r="B410" s="1">
        <f t="shared" si="6"/>
        <v>57.354098988000004</v>
      </c>
    </row>
    <row r="411" spans="1:2" ht="12.75">
      <c r="A411" s="6">
        <v>0.45044</v>
      </c>
      <c r="B411" s="1">
        <f t="shared" si="6"/>
        <v>57.354098988000004</v>
      </c>
    </row>
    <row r="412" spans="1:2" ht="12.75">
      <c r="A412" s="6">
        <v>0.44678</v>
      </c>
      <c r="B412" s="1">
        <f t="shared" si="6"/>
        <v>56.884254906</v>
      </c>
    </row>
    <row r="413" spans="1:2" ht="12.75">
      <c r="A413" s="6">
        <v>0.44312</v>
      </c>
      <c r="B413" s="1">
        <f t="shared" si="6"/>
        <v>56.414410824</v>
      </c>
    </row>
    <row r="414" spans="1:2" ht="12.75">
      <c r="A414" s="6">
        <v>0.44189</v>
      </c>
      <c r="B414" s="1">
        <f t="shared" si="6"/>
        <v>56.256512403</v>
      </c>
    </row>
    <row r="415" spans="1:2" ht="12.75">
      <c r="A415" s="6">
        <v>0.44189</v>
      </c>
      <c r="B415" s="1">
        <f t="shared" si="6"/>
        <v>56.256512403</v>
      </c>
    </row>
    <row r="416" spans="1:2" ht="12.75">
      <c r="A416" s="6">
        <v>0.43823</v>
      </c>
      <c r="B416" s="1">
        <f t="shared" si="6"/>
        <v>55.786668321</v>
      </c>
    </row>
    <row r="417" spans="1:2" ht="12.75">
      <c r="A417" s="6">
        <v>0.42969</v>
      </c>
      <c r="B417" s="1">
        <f t="shared" si="6"/>
        <v>54.690365463000006</v>
      </c>
    </row>
    <row r="418" spans="1:2" ht="12.75">
      <c r="A418" s="6">
        <v>0.42847</v>
      </c>
      <c r="B418" s="1">
        <f t="shared" si="6"/>
        <v>54.533750769</v>
      </c>
    </row>
    <row r="419" spans="1:2" ht="12.75">
      <c r="A419" s="6">
        <v>0.42725</v>
      </c>
      <c r="B419" s="1">
        <f t="shared" si="6"/>
        <v>54.377136075</v>
      </c>
    </row>
    <row r="420" spans="1:2" ht="12.75">
      <c r="A420" s="6">
        <v>0.42725</v>
      </c>
      <c r="B420" s="1">
        <f t="shared" si="6"/>
        <v>54.377136075</v>
      </c>
    </row>
    <row r="421" spans="1:2" ht="12.75">
      <c r="A421" s="6">
        <v>0.41992</v>
      </c>
      <c r="B421" s="1">
        <f t="shared" si="6"/>
        <v>53.436164184000006</v>
      </c>
    </row>
    <row r="422" spans="1:2" ht="12.75">
      <c r="A422" s="6">
        <v>0.41992</v>
      </c>
      <c r="B422" s="1">
        <f t="shared" si="6"/>
        <v>53.436164184000006</v>
      </c>
    </row>
    <row r="423" spans="1:2" ht="12.75">
      <c r="A423" s="6">
        <v>0.42358</v>
      </c>
      <c r="B423" s="1">
        <f t="shared" si="6"/>
        <v>53.906008266</v>
      </c>
    </row>
    <row r="424" spans="1:2" ht="12.75">
      <c r="A424" s="6">
        <v>0.4248</v>
      </c>
      <c r="B424" s="1">
        <f t="shared" si="6"/>
        <v>54.062622960000006</v>
      </c>
    </row>
    <row r="425" spans="1:2" ht="12.75">
      <c r="A425" s="6">
        <v>0.4187</v>
      </c>
      <c r="B425" s="1">
        <f t="shared" si="6"/>
        <v>53.27954949</v>
      </c>
    </row>
    <row r="426" spans="1:2" ht="12.75">
      <c r="A426" s="6">
        <v>0.41748</v>
      </c>
      <c r="B426" s="1">
        <f t="shared" si="6"/>
        <v>53.122934796</v>
      </c>
    </row>
    <row r="427" spans="1:2" ht="12.75">
      <c r="A427" s="6">
        <v>0.41992</v>
      </c>
      <c r="B427" s="1">
        <f t="shared" si="6"/>
        <v>53.436164184000006</v>
      </c>
    </row>
    <row r="428" spans="1:2" ht="12.75">
      <c r="A428" s="6">
        <v>0.4187</v>
      </c>
      <c r="B428" s="1">
        <f t="shared" si="6"/>
        <v>53.27954949</v>
      </c>
    </row>
    <row r="429" spans="1:2" ht="12.75">
      <c r="A429" s="6">
        <v>0.41626</v>
      </c>
      <c r="B429" s="1">
        <f t="shared" si="6"/>
        <v>52.966320102000005</v>
      </c>
    </row>
    <row r="430" spans="1:2" ht="12.75">
      <c r="A430" s="6">
        <v>0.41504</v>
      </c>
      <c r="B430" s="1">
        <f t="shared" si="6"/>
        <v>52.809705408000006</v>
      </c>
    </row>
    <row r="431" spans="1:2" ht="12.75">
      <c r="A431" s="6">
        <v>0.41382</v>
      </c>
      <c r="B431" s="1">
        <f t="shared" si="6"/>
        <v>52.653090714</v>
      </c>
    </row>
    <row r="432" spans="1:2" ht="12.75">
      <c r="A432" s="6">
        <v>0.41016</v>
      </c>
      <c r="B432" s="1">
        <f t="shared" si="6"/>
        <v>52.18324663200001</v>
      </c>
    </row>
    <row r="433" spans="1:2" ht="12.75">
      <c r="A433" s="6">
        <v>0.40894</v>
      </c>
      <c r="B433" s="1">
        <f t="shared" si="6"/>
        <v>52.026631938</v>
      </c>
    </row>
    <row r="434" spans="1:2" ht="12.75">
      <c r="A434" s="6">
        <v>0.40405</v>
      </c>
      <c r="B434" s="1">
        <f t="shared" si="6"/>
        <v>51.398889435</v>
      </c>
    </row>
    <row r="435" spans="1:2" ht="12.75">
      <c r="A435" s="6">
        <v>0.40771</v>
      </c>
      <c r="B435" s="1">
        <f t="shared" si="6"/>
        <v>51.868733517</v>
      </c>
    </row>
    <row r="436" spans="1:2" ht="12.75">
      <c r="A436" s="6">
        <v>0.40405</v>
      </c>
      <c r="B436" s="1">
        <f t="shared" si="6"/>
        <v>51.398889435</v>
      </c>
    </row>
    <row r="437" spans="1:2" ht="12.75">
      <c r="A437" s="6">
        <v>0.39673</v>
      </c>
      <c r="B437" s="1">
        <f t="shared" si="6"/>
        <v>50.459201271000005</v>
      </c>
    </row>
    <row r="438" spans="1:2" ht="12.75">
      <c r="A438" s="6">
        <v>0.39551</v>
      </c>
      <c r="B438" s="1">
        <f t="shared" si="6"/>
        <v>50.302586577</v>
      </c>
    </row>
    <row r="439" spans="1:2" ht="12.75">
      <c r="A439" s="6">
        <v>0.39673</v>
      </c>
      <c r="B439" s="1">
        <f t="shared" si="6"/>
        <v>50.459201271000005</v>
      </c>
    </row>
    <row r="440" spans="1:2" ht="12.75">
      <c r="A440" s="6">
        <v>0.39429</v>
      </c>
      <c r="B440" s="1">
        <f t="shared" si="6"/>
        <v>50.145971883</v>
      </c>
    </row>
    <row r="441" spans="1:2" ht="12.75">
      <c r="A441" s="6">
        <v>0.39307</v>
      </c>
      <c r="B441" s="1">
        <f t="shared" si="6"/>
        <v>49.989357188999996</v>
      </c>
    </row>
    <row r="442" spans="1:2" ht="12.75">
      <c r="A442" s="6">
        <v>0.39307</v>
      </c>
      <c r="B442" s="1">
        <f t="shared" si="6"/>
        <v>49.989357188999996</v>
      </c>
    </row>
    <row r="443" spans="1:2" ht="12.75">
      <c r="A443" s="6">
        <v>0.39429</v>
      </c>
      <c r="B443" s="1">
        <f t="shared" si="6"/>
        <v>50.145971883</v>
      </c>
    </row>
    <row r="444" spans="1:2" ht="12.75">
      <c r="A444" s="6">
        <v>0.39185</v>
      </c>
      <c r="B444" s="1">
        <f t="shared" si="6"/>
        <v>49.832742495</v>
      </c>
    </row>
    <row r="445" spans="1:2" ht="12.75">
      <c r="A445" s="6">
        <v>0.38452</v>
      </c>
      <c r="B445" s="1">
        <f t="shared" si="6"/>
        <v>48.891770604</v>
      </c>
    </row>
    <row r="446" spans="1:2" ht="12.75">
      <c r="A446" s="6">
        <v>0.3833</v>
      </c>
      <c r="B446" s="1">
        <f t="shared" si="6"/>
        <v>48.735155909999996</v>
      </c>
    </row>
    <row r="447" spans="1:2" ht="12.75">
      <c r="A447" s="6">
        <v>0.38696</v>
      </c>
      <c r="B447" s="1">
        <f t="shared" si="6"/>
        <v>49.204999992000005</v>
      </c>
    </row>
    <row r="448" spans="1:2" ht="12.75">
      <c r="A448" s="6">
        <v>0.38452</v>
      </c>
      <c r="B448" s="1">
        <f t="shared" si="6"/>
        <v>48.891770604</v>
      </c>
    </row>
    <row r="449" spans="1:2" ht="12.75">
      <c r="A449" s="6">
        <v>0.38696</v>
      </c>
      <c r="B449" s="1">
        <f t="shared" si="6"/>
        <v>49.204999992000005</v>
      </c>
    </row>
    <row r="450" spans="1:2" ht="12.75">
      <c r="A450" s="6">
        <v>0.38208</v>
      </c>
      <c r="B450" s="1">
        <f t="shared" si="6"/>
        <v>48.578541216</v>
      </c>
    </row>
    <row r="451" spans="1:2" ht="12.75">
      <c r="A451" s="6">
        <v>0.37964</v>
      </c>
      <c r="B451" s="1">
        <f t="shared" si="6"/>
        <v>48.265311828</v>
      </c>
    </row>
    <row r="452" spans="1:2" ht="12.75">
      <c r="A452" s="6">
        <v>0.37842</v>
      </c>
      <c r="B452" s="1">
        <f t="shared" si="6"/>
        <v>48.108697133999996</v>
      </c>
    </row>
    <row r="453" spans="1:2" ht="12.75">
      <c r="A453" s="6">
        <v>0.37354</v>
      </c>
      <c r="B453" s="1">
        <f t="shared" si="6"/>
        <v>47.482238358</v>
      </c>
    </row>
    <row r="454" spans="1:2" ht="12.75">
      <c r="A454" s="6">
        <v>0.36987</v>
      </c>
      <c r="B454" s="1">
        <f t="shared" si="6"/>
        <v>47.011110549</v>
      </c>
    </row>
    <row r="455" spans="1:2" ht="12.75">
      <c r="A455" s="6">
        <v>0.36987</v>
      </c>
      <c r="B455" s="1">
        <f t="shared" si="6"/>
        <v>47.011110549</v>
      </c>
    </row>
    <row r="456" spans="1:2" ht="12.75">
      <c r="A456" s="6">
        <v>0.36377</v>
      </c>
      <c r="B456" s="1">
        <f t="shared" si="6"/>
        <v>46.228037078999996</v>
      </c>
    </row>
    <row r="457" spans="1:2" ht="12.75">
      <c r="A457" s="6">
        <v>0.36011</v>
      </c>
      <c r="B457" s="1">
        <f t="shared" si="6"/>
        <v>45.758192997</v>
      </c>
    </row>
    <row r="458" spans="1:2" ht="12.75">
      <c r="A458" s="6">
        <v>0.35889</v>
      </c>
      <c r="B458" s="1">
        <f t="shared" si="6"/>
        <v>45.601578303</v>
      </c>
    </row>
    <row r="459" spans="1:2" ht="12.75">
      <c r="A459" s="6">
        <v>0.36133</v>
      </c>
      <c r="B459" s="1">
        <f aca="true" t="shared" si="7" ref="B459:B522">(A459*128.3727)-0.4701</f>
        <v>45.914807691</v>
      </c>
    </row>
    <row r="460" spans="1:2" ht="12.75">
      <c r="A460" s="6">
        <v>0.36133</v>
      </c>
      <c r="B460" s="1">
        <f t="shared" si="7"/>
        <v>45.914807691</v>
      </c>
    </row>
    <row r="461" spans="1:2" ht="12.75">
      <c r="A461" s="6">
        <v>0.35889</v>
      </c>
      <c r="B461" s="1">
        <f t="shared" si="7"/>
        <v>45.601578303</v>
      </c>
    </row>
    <row r="462" spans="1:2" ht="12.75">
      <c r="A462" s="6">
        <v>0.35889</v>
      </c>
      <c r="B462" s="1">
        <f t="shared" si="7"/>
        <v>45.601578303</v>
      </c>
    </row>
    <row r="463" spans="1:2" ht="12.75">
      <c r="A463" s="6">
        <v>0.36255</v>
      </c>
      <c r="B463" s="1">
        <f t="shared" si="7"/>
        <v>46.071422385</v>
      </c>
    </row>
    <row r="464" spans="1:2" ht="12.75">
      <c r="A464" s="6">
        <v>0.36011</v>
      </c>
      <c r="B464" s="1">
        <f t="shared" si="7"/>
        <v>45.758192997</v>
      </c>
    </row>
    <row r="465" spans="1:2" ht="12.75">
      <c r="A465" s="6">
        <v>0.35767</v>
      </c>
      <c r="B465" s="1">
        <f t="shared" si="7"/>
        <v>45.444963609</v>
      </c>
    </row>
    <row r="466" spans="1:2" ht="12.75">
      <c r="A466" s="6">
        <v>0.35645</v>
      </c>
      <c r="B466" s="1">
        <f t="shared" si="7"/>
        <v>45.288348915</v>
      </c>
    </row>
    <row r="467" spans="1:2" ht="12.75">
      <c r="A467" s="6">
        <v>0.36133</v>
      </c>
      <c r="B467" s="1">
        <f t="shared" si="7"/>
        <v>45.914807691</v>
      </c>
    </row>
    <row r="468" spans="1:2" ht="12.75">
      <c r="A468" s="6">
        <v>0.35767</v>
      </c>
      <c r="B468" s="1">
        <f t="shared" si="7"/>
        <v>45.444963609</v>
      </c>
    </row>
    <row r="469" spans="1:2" ht="12.75">
      <c r="A469" s="6">
        <v>0.35156</v>
      </c>
      <c r="B469" s="1">
        <f t="shared" si="7"/>
        <v>44.660606412</v>
      </c>
    </row>
    <row r="470" spans="1:2" ht="12.75">
      <c r="A470" s="6">
        <v>0.34912</v>
      </c>
      <c r="B470" s="1">
        <f t="shared" si="7"/>
        <v>44.347377024</v>
      </c>
    </row>
    <row r="471" spans="1:2" ht="12.75">
      <c r="A471" s="6">
        <v>0.34912</v>
      </c>
      <c r="B471" s="1">
        <f t="shared" si="7"/>
        <v>44.347377024</v>
      </c>
    </row>
    <row r="472" spans="1:2" ht="12.75">
      <c r="A472" s="6">
        <v>0.34912</v>
      </c>
      <c r="B472" s="1">
        <f t="shared" si="7"/>
        <v>44.347377024</v>
      </c>
    </row>
    <row r="473" spans="1:2" ht="12.75">
      <c r="A473" s="6">
        <v>0.3479</v>
      </c>
      <c r="B473" s="1">
        <f t="shared" si="7"/>
        <v>44.19076233</v>
      </c>
    </row>
    <row r="474" spans="1:2" ht="12.75">
      <c r="A474" s="6">
        <v>0.34912</v>
      </c>
      <c r="B474" s="1">
        <f t="shared" si="7"/>
        <v>44.347377024</v>
      </c>
    </row>
    <row r="475" spans="1:2" ht="12.75">
      <c r="A475" s="6">
        <v>0.35156</v>
      </c>
      <c r="B475" s="1">
        <f t="shared" si="7"/>
        <v>44.660606412</v>
      </c>
    </row>
    <row r="476" spans="1:2" ht="12.75">
      <c r="A476" s="6">
        <v>0.3479</v>
      </c>
      <c r="B476" s="1">
        <f t="shared" si="7"/>
        <v>44.19076233</v>
      </c>
    </row>
    <row r="477" spans="1:2" ht="12.75">
      <c r="A477" s="6">
        <v>0.34424</v>
      </c>
      <c r="B477" s="1">
        <f t="shared" si="7"/>
        <v>43.720918248</v>
      </c>
    </row>
    <row r="478" spans="1:2" ht="12.75">
      <c r="A478" s="6">
        <v>0.3418</v>
      </c>
      <c r="B478" s="1">
        <f t="shared" si="7"/>
        <v>43.40768886</v>
      </c>
    </row>
    <row r="479" spans="1:2" ht="12.75">
      <c r="A479" s="6">
        <v>0.34424</v>
      </c>
      <c r="B479" s="1">
        <f t="shared" si="7"/>
        <v>43.720918248</v>
      </c>
    </row>
    <row r="480" spans="1:2" ht="12.75">
      <c r="A480" s="6">
        <v>0.33813</v>
      </c>
      <c r="B480" s="1">
        <f t="shared" si="7"/>
        <v>42.936561051</v>
      </c>
    </row>
    <row r="481" spans="1:2" ht="12.75">
      <c r="A481" s="6">
        <v>0.33203</v>
      </c>
      <c r="B481" s="1">
        <f t="shared" si="7"/>
        <v>42.153487581</v>
      </c>
    </row>
    <row r="482" spans="1:2" ht="12.75">
      <c r="A482" s="6">
        <v>0.32959</v>
      </c>
      <c r="B482" s="1">
        <f t="shared" si="7"/>
        <v>41.840258193</v>
      </c>
    </row>
    <row r="483" spans="1:2" ht="12.75">
      <c r="A483" s="6">
        <v>0.33081</v>
      </c>
      <c r="B483" s="1">
        <f t="shared" si="7"/>
        <v>41.996872887</v>
      </c>
    </row>
    <row r="484" spans="1:2" ht="12.75">
      <c r="A484" s="6">
        <v>0.33081</v>
      </c>
      <c r="B484" s="1">
        <f t="shared" si="7"/>
        <v>41.996872887</v>
      </c>
    </row>
    <row r="485" spans="1:2" ht="12.75">
      <c r="A485" s="6">
        <v>0.32715</v>
      </c>
      <c r="B485" s="1">
        <f t="shared" si="7"/>
        <v>41.527028805</v>
      </c>
    </row>
    <row r="486" spans="1:2" ht="12.75">
      <c r="A486" s="6">
        <v>0.32959</v>
      </c>
      <c r="B486" s="1">
        <f t="shared" si="7"/>
        <v>41.840258193</v>
      </c>
    </row>
    <row r="487" spans="1:2" ht="12.75">
      <c r="A487" s="6">
        <v>0.32959</v>
      </c>
      <c r="B487" s="1">
        <f t="shared" si="7"/>
        <v>41.840258193</v>
      </c>
    </row>
    <row r="488" spans="1:2" ht="12.75">
      <c r="A488" s="6">
        <v>0.32715</v>
      </c>
      <c r="B488" s="1">
        <f t="shared" si="7"/>
        <v>41.527028805</v>
      </c>
    </row>
    <row r="489" spans="1:2" ht="12.75">
      <c r="A489" s="6">
        <v>0.32227</v>
      </c>
      <c r="B489" s="1">
        <f t="shared" si="7"/>
        <v>40.900570029</v>
      </c>
    </row>
    <row r="490" spans="1:2" ht="12.75">
      <c r="A490" s="6">
        <v>0.31982</v>
      </c>
      <c r="B490" s="1">
        <f t="shared" si="7"/>
        <v>40.586056914</v>
      </c>
    </row>
    <row r="491" spans="1:2" ht="12.75">
      <c r="A491" s="6">
        <v>0.31982</v>
      </c>
      <c r="B491" s="1">
        <f t="shared" si="7"/>
        <v>40.586056914</v>
      </c>
    </row>
    <row r="492" spans="1:2" ht="12.75">
      <c r="A492" s="6">
        <v>0.31982</v>
      </c>
      <c r="B492" s="1">
        <f t="shared" si="7"/>
        <v>40.586056914</v>
      </c>
    </row>
    <row r="493" spans="1:2" ht="12.75">
      <c r="A493" s="6">
        <v>0.31738</v>
      </c>
      <c r="B493" s="1">
        <f t="shared" si="7"/>
        <v>40.272827526</v>
      </c>
    </row>
    <row r="494" spans="1:2" ht="12.75">
      <c r="A494" s="6">
        <v>0.31616</v>
      </c>
      <c r="B494" s="1">
        <f t="shared" si="7"/>
        <v>40.116212832</v>
      </c>
    </row>
    <row r="495" spans="1:2" ht="12.75">
      <c r="A495" s="6">
        <v>0.31616</v>
      </c>
      <c r="B495" s="1">
        <f t="shared" si="7"/>
        <v>40.116212832</v>
      </c>
    </row>
    <row r="496" spans="1:2" ht="12.75">
      <c r="A496" s="6">
        <v>0.31128</v>
      </c>
      <c r="B496" s="1">
        <f t="shared" si="7"/>
        <v>39.489754056</v>
      </c>
    </row>
    <row r="497" spans="1:2" ht="12.75">
      <c r="A497" s="6">
        <v>0.3064</v>
      </c>
      <c r="B497" s="1">
        <f t="shared" si="7"/>
        <v>38.86329528</v>
      </c>
    </row>
    <row r="498" spans="1:2" ht="12.75">
      <c r="A498" s="6">
        <v>0.3064</v>
      </c>
      <c r="B498" s="1">
        <f t="shared" si="7"/>
        <v>38.86329528</v>
      </c>
    </row>
    <row r="499" spans="1:2" ht="12.75">
      <c r="A499" s="6">
        <v>0.3064</v>
      </c>
      <c r="B499" s="1">
        <f t="shared" si="7"/>
        <v>38.86329528</v>
      </c>
    </row>
    <row r="500" spans="1:2" ht="12.75">
      <c r="A500" s="6">
        <v>0.30396</v>
      </c>
      <c r="B500" s="1">
        <f t="shared" si="7"/>
        <v>38.550065892</v>
      </c>
    </row>
    <row r="501" spans="1:2" ht="12.75">
      <c r="A501" s="6">
        <v>0.29907</v>
      </c>
      <c r="B501" s="1">
        <f t="shared" si="7"/>
        <v>37.922323389</v>
      </c>
    </row>
    <row r="502" spans="1:2" ht="12.75">
      <c r="A502" s="6">
        <v>0.29785</v>
      </c>
      <c r="B502" s="1">
        <f t="shared" si="7"/>
        <v>37.765708695</v>
      </c>
    </row>
    <row r="503" spans="1:2" ht="12.75">
      <c r="A503" s="6">
        <v>0.29785</v>
      </c>
      <c r="B503" s="1">
        <f t="shared" si="7"/>
        <v>37.765708695</v>
      </c>
    </row>
    <row r="504" spans="1:2" ht="12.75">
      <c r="A504" s="6">
        <v>0.29663</v>
      </c>
      <c r="B504" s="1">
        <f t="shared" si="7"/>
        <v>37.609094001</v>
      </c>
    </row>
    <row r="505" spans="1:2" ht="12.75">
      <c r="A505" s="6">
        <v>0.29175</v>
      </c>
      <c r="B505" s="1">
        <f t="shared" si="7"/>
        <v>36.982635225</v>
      </c>
    </row>
    <row r="506" spans="1:2" ht="12.75">
      <c r="A506" s="6">
        <v>0.29053</v>
      </c>
      <c r="B506" s="1">
        <f t="shared" si="7"/>
        <v>36.826020531000005</v>
      </c>
    </row>
    <row r="507" spans="1:2" ht="12.75">
      <c r="A507" s="6">
        <v>0.29175</v>
      </c>
      <c r="B507" s="1">
        <f t="shared" si="7"/>
        <v>36.982635225</v>
      </c>
    </row>
    <row r="508" spans="1:2" ht="12.75">
      <c r="A508" s="6">
        <v>0.28931</v>
      </c>
      <c r="B508" s="1">
        <f t="shared" si="7"/>
        <v>36.669405837</v>
      </c>
    </row>
    <row r="509" spans="1:2" ht="12.75">
      <c r="A509" s="6">
        <v>0.28442</v>
      </c>
      <c r="B509" s="1">
        <f t="shared" si="7"/>
        <v>36.041663334</v>
      </c>
    </row>
    <row r="510" spans="1:2" ht="12.75">
      <c r="A510" s="6">
        <v>0.28198</v>
      </c>
      <c r="B510" s="1">
        <f t="shared" si="7"/>
        <v>35.728433946</v>
      </c>
    </row>
    <row r="511" spans="1:2" ht="12.75">
      <c r="A511" s="6">
        <v>0.28198</v>
      </c>
      <c r="B511" s="1">
        <f t="shared" si="7"/>
        <v>35.728433946</v>
      </c>
    </row>
    <row r="512" spans="1:2" ht="12.75">
      <c r="A512" s="6">
        <v>0.27954</v>
      </c>
      <c r="B512" s="1">
        <f t="shared" si="7"/>
        <v>35.415204558</v>
      </c>
    </row>
    <row r="513" spans="1:2" ht="12.75">
      <c r="A513" s="6">
        <v>0.2771</v>
      </c>
      <c r="B513" s="1">
        <f t="shared" si="7"/>
        <v>35.10197517</v>
      </c>
    </row>
    <row r="514" spans="1:2" ht="12.75">
      <c r="A514" s="6">
        <v>0.27344</v>
      </c>
      <c r="B514" s="1">
        <f t="shared" si="7"/>
        <v>34.632131088</v>
      </c>
    </row>
    <row r="515" spans="1:2" ht="12.75">
      <c r="A515" s="6">
        <v>0.27344</v>
      </c>
      <c r="B515" s="1">
        <f t="shared" si="7"/>
        <v>34.632131088</v>
      </c>
    </row>
    <row r="516" spans="1:2" ht="12.75">
      <c r="A516" s="6">
        <v>0.27344</v>
      </c>
      <c r="B516" s="1">
        <f t="shared" si="7"/>
        <v>34.632131088</v>
      </c>
    </row>
    <row r="517" spans="1:2" ht="12.75">
      <c r="A517" s="6">
        <v>0.26855</v>
      </c>
      <c r="B517" s="1">
        <f t="shared" si="7"/>
        <v>34.004388585</v>
      </c>
    </row>
    <row r="518" spans="1:2" ht="12.75">
      <c r="A518" s="6">
        <v>0.26855</v>
      </c>
      <c r="B518" s="1">
        <f t="shared" si="7"/>
        <v>34.004388585</v>
      </c>
    </row>
    <row r="519" spans="1:2" ht="12.75">
      <c r="A519" s="6">
        <v>0.26733</v>
      </c>
      <c r="B519" s="1">
        <f t="shared" si="7"/>
        <v>33.847773891</v>
      </c>
    </row>
    <row r="520" spans="1:2" ht="12.75">
      <c r="A520" s="6">
        <v>0.26611</v>
      </c>
      <c r="B520" s="1">
        <f t="shared" si="7"/>
        <v>33.691159197000005</v>
      </c>
    </row>
    <row r="521" spans="1:2" ht="12.75">
      <c r="A521" s="6">
        <v>0.26245</v>
      </c>
      <c r="B521" s="1">
        <f t="shared" si="7"/>
        <v>33.221315115</v>
      </c>
    </row>
    <row r="522" spans="1:2" ht="12.75">
      <c r="A522" s="6">
        <v>0.26001</v>
      </c>
      <c r="B522" s="1">
        <f t="shared" si="7"/>
        <v>32.908085727</v>
      </c>
    </row>
    <row r="523" spans="1:2" ht="12.75">
      <c r="A523" s="6">
        <v>0.26001</v>
      </c>
      <c r="B523" s="1">
        <f aca="true" t="shared" si="8" ref="B523:B586">(A523*128.3727)-0.4701</f>
        <v>32.908085727</v>
      </c>
    </row>
    <row r="524" spans="1:2" ht="12.75">
      <c r="A524" s="6">
        <v>0.25879</v>
      </c>
      <c r="B524" s="1">
        <f t="shared" si="8"/>
        <v>32.751471033</v>
      </c>
    </row>
    <row r="525" spans="1:2" ht="12.75">
      <c r="A525" s="6">
        <v>0.25391</v>
      </c>
      <c r="B525" s="1">
        <f t="shared" si="8"/>
        <v>32.125012257</v>
      </c>
    </row>
    <row r="526" spans="1:2" ht="12.75">
      <c r="A526" s="6">
        <v>0.25391</v>
      </c>
      <c r="B526" s="1">
        <f t="shared" si="8"/>
        <v>32.125012257</v>
      </c>
    </row>
    <row r="527" spans="1:2" ht="12.75">
      <c r="A527" s="6">
        <v>0.25269</v>
      </c>
      <c r="B527" s="1">
        <f t="shared" si="8"/>
        <v>31.968397563000007</v>
      </c>
    </row>
    <row r="528" spans="1:2" ht="12.75">
      <c r="A528" s="6">
        <v>0.25146</v>
      </c>
      <c r="B528" s="1">
        <f t="shared" si="8"/>
        <v>31.81049914200001</v>
      </c>
    </row>
    <row r="529" spans="1:2" ht="12.75">
      <c r="A529" s="6">
        <v>0.2478</v>
      </c>
      <c r="B529" s="1">
        <f t="shared" si="8"/>
        <v>31.340655060000003</v>
      </c>
    </row>
    <row r="530" spans="1:2" ht="12.75">
      <c r="A530" s="6">
        <v>0.24658</v>
      </c>
      <c r="B530" s="1">
        <f t="shared" si="8"/>
        <v>31.184040366</v>
      </c>
    </row>
    <row r="531" spans="1:2" ht="12.75">
      <c r="A531" s="6">
        <v>0.2417</v>
      </c>
      <c r="B531" s="1">
        <f t="shared" si="8"/>
        <v>30.55758159</v>
      </c>
    </row>
    <row r="532" spans="1:2" ht="12.75">
      <c r="A532" s="6">
        <v>0.24048</v>
      </c>
      <c r="B532" s="1">
        <f t="shared" si="8"/>
        <v>30.400966896000003</v>
      </c>
    </row>
    <row r="533" spans="1:2" ht="12.75">
      <c r="A533" s="6">
        <v>0.23682</v>
      </c>
      <c r="B533" s="1">
        <f t="shared" si="8"/>
        <v>29.931122814000005</v>
      </c>
    </row>
    <row r="534" spans="1:2" ht="12.75">
      <c r="A534" s="6">
        <v>0.23804</v>
      </c>
      <c r="B534" s="1">
        <f t="shared" si="8"/>
        <v>30.087737508000004</v>
      </c>
    </row>
    <row r="535" spans="1:2" ht="12.75">
      <c r="A535" s="6">
        <v>0.23682</v>
      </c>
      <c r="B535" s="1">
        <f t="shared" si="8"/>
        <v>29.931122814000005</v>
      </c>
    </row>
    <row r="536" spans="1:2" ht="12.75">
      <c r="A536" s="6">
        <v>0.23682</v>
      </c>
      <c r="B536" s="1">
        <f t="shared" si="8"/>
        <v>29.931122814000005</v>
      </c>
    </row>
    <row r="537" spans="1:2" ht="12.75">
      <c r="A537" s="6">
        <v>0.23315</v>
      </c>
      <c r="B537" s="1">
        <f t="shared" si="8"/>
        <v>29.459995005000003</v>
      </c>
    </row>
    <row r="538" spans="1:2" ht="12.75">
      <c r="A538" s="6">
        <v>0.23071</v>
      </c>
      <c r="B538" s="1">
        <f t="shared" si="8"/>
        <v>29.146765617000003</v>
      </c>
    </row>
    <row r="539" spans="1:2" ht="12.75">
      <c r="A539" s="6">
        <v>0.23193</v>
      </c>
      <c r="B539" s="1">
        <f t="shared" si="8"/>
        <v>29.303380311</v>
      </c>
    </row>
    <row r="540" spans="1:2" ht="12.75">
      <c r="A540" s="6">
        <v>0.23071</v>
      </c>
      <c r="B540" s="1">
        <f t="shared" si="8"/>
        <v>29.146765617000003</v>
      </c>
    </row>
    <row r="541" spans="1:2" ht="12.75">
      <c r="A541" s="6">
        <v>0.22339</v>
      </c>
      <c r="B541" s="1">
        <f t="shared" si="8"/>
        <v>28.207077453000004</v>
      </c>
    </row>
    <row r="542" spans="1:2" ht="12.75">
      <c r="A542" s="6">
        <v>0.21973</v>
      </c>
      <c r="B542" s="1">
        <f t="shared" si="8"/>
        <v>27.737233371000006</v>
      </c>
    </row>
    <row r="543" spans="1:2" ht="12.75">
      <c r="A543" s="6">
        <v>0.22339</v>
      </c>
      <c r="B543" s="1">
        <f t="shared" si="8"/>
        <v>28.207077453000004</v>
      </c>
    </row>
    <row r="544" spans="1:2" ht="12.75">
      <c r="A544" s="6">
        <v>0.22095</v>
      </c>
      <c r="B544" s="1">
        <f t="shared" si="8"/>
        <v>27.893848065000004</v>
      </c>
    </row>
    <row r="545" spans="1:2" ht="12.75">
      <c r="A545" s="6">
        <v>0.21606</v>
      </c>
      <c r="B545" s="1">
        <f t="shared" si="8"/>
        <v>27.266105562000003</v>
      </c>
    </row>
    <row r="546" spans="1:2" ht="12.75">
      <c r="A546" s="6">
        <v>0.21118</v>
      </c>
      <c r="B546" s="1">
        <f t="shared" si="8"/>
        <v>26.639646786000004</v>
      </c>
    </row>
    <row r="547" spans="1:2" ht="12.75">
      <c r="A547" s="6">
        <v>0.2124</v>
      </c>
      <c r="B547" s="1">
        <f t="shared" si="8"/>
        <v>26.796261480000005</v>
      </c>
    </row>
    <row r="548" spans="1:2" ht="12.75">
      <c r="A548" s="6">
        <v>0.21118</v>
      </c>
      <c r="B548" s="1">
        <f t="shared" si="8"/>
        <v>26.639646786000004</v>
      </c>
    </row>
    <row r="549" spans="1:2" ht="12.75">
      <c r="A549" s="6">
        <v>0.2063</v>
      </c>
      <c r="B549" s="1">
        <f t="shared" si="8"/>
        <v>26.013188010000004</v>
      </c>
    </row>
    <row r="550" spans="1:2" ht="12.75">
      <c r="A550" s="6">
        <v>0.20508</v>
      </c>
      <c r="B550" s="1">
        <f t="shared" si="8"/>
        <v>25.856573316000006</v>
      </c>
    </row>
    <row r="551" spans="1:2" ht="12.75">
      <c r="A551" s="6">
        <v>0.2063</v>
      </c>
      <c r="B551" s="1">
        <f t="shared" si="8"/>
        <v>26.013188010000004</v>
      </c>
    </row>
    <row r="552" spans="1:2" ht="12.75">
      <c r="A552" s="6">
        <v>0.2063</v>
      </c>
      <c r="B552" s="1">
        <f t="shared" si="8"/>
        <v>26.013188010000004</v>
      </c>
    </row>
    <row r="553" spans="1:2" ht="12.75">
      <c r="A553" s="6">
        <v>0.20142</v>
      </c>
      <c r="B553" s="1">
        <f t="shared" si="8"/>
        <v>25.386729234</v>
      </c>
    </row>
    <row r="554" spans="1:2" ht="12.75">
      <c r="A554" s="6">
        <v>0.2002</v>
      </c>
      <c r="B554" s="1">
        <f t="shared" si="8"/>
        <v>25.230114540000002</v>
      </c>
    </row>
    <row r="555" spans="1:2" ht="12.75">
      <c r="A555" s="6">
        <v>0.20142</v>
      </c>
      <c r="B555" s="1">
        <f t="shared" si="8"/>
        <v>25.386729234</v>
      </c>
    </row>
    <row r="556" spans="1:2" ht="12.75">
      <c r="A556" s="6">
        <v>0.19775</v>
      </c>
      <c r="B556" s="1">
        <f t="shared" si="8"/>
        <v>24.915601425000006</v>
      </c>
    </row>
    <row r="557" spans="1:2" ht="12.75">
      <c r="A557" s="6">
        <v>0.19165</v>
      </c>
      <c r="B557" s="1">
        <f t="shared" si="8"/>
        <v>24.132527955</v>
      </c>
    </row>
    <row r="558" spans="1:2" ht="12.75">
      <c r="A558" s="6">
        <v>0.18921</v>
      </c>
      <c r="B558" s="1">
        <f t="shared" si="8"/>
        <v>23.819298567</v>
      </c>
    </row>
    <row r="559" spans="1:2" ht="12.75">
      <c r="A559" s="6">
        <v>0.18799</v>
      </c>
      <c r="B559" s="1">
        <f t="shared" si="8"/>
        <v>23.662683873000002</v>
      </c>
    </row>
    <row r="560" spans="1:2" ht="12.75">
      <c r="A560" s="6">
        <v>0.18555</v>
      </c>
      <c r="B560" s="1">
        <f t="shared" si="8"/>
        <v>23.349454485000003</v>
      </c>
    </row>
    <row r="561" spans="1:2" ht="12.75">
      <c r="A561" s="6">
        <v>0.18433</v>
      </c>
      <c r="B561" s="1">
        <f t="shared" si="8"/>
        <v>23.192839791</v>
      </c>
    </row>
    <row r="562" spans="1:2" ht="12.75">
      <c r="A562" s="6">
        <v>0.18188</v>
      </c>
      <c r="B562" s="1">
        <f t="shared" si="8"/>
        <v>22.878326676</v>
      </c>
    </row>
    <row r="563" spans="1:2" ht="12.75">
      <c r="A563" s="6">
        <v>0.18555</v>
      </c>
      <c r="B563" s="1">
        <f t="shared" si="8"/>
        <v>23.349454485000003</v>
      </c>
    </row>
    <row r="564" spans="1:2" ht="12.75">
      <c r="A564" s="6">
        <v>0.18677</v>
      </c>
      <c r="B564" s="1">
        <f t="shared" si="8"/>
        <v>23.506069179</v>
      </c>
    </row>
    <row r="565" spans="1:2" ht="12.75">
      <c r="A565" s="6">
        <v>0.18311</v>
      </c>
      <c r="B565" s="1">
        <f t="shared" si="8"/>
        <v>23.036225097000003</v>
      </c>
    </row>
    <row r="566" spans="1:2" ht="12.75">
      <c r="A566" s="6">
        <v>0.17944</v>
      </c>
      <c r="B566" s="1">
        <f t="shared" si="8"/>
        <v>22.565097288</v>
      </c>
    </row>
    <row r="567" spans="1:2" ht="12.75">
      <c r="A567" s="6">
        <v>0.177</v>
      </c>
      <c r="B567" s="1">
        <f t="shared" si="8"/>
        <v>22.2518679</v>
      </c>
    </row>
    <row r="568" spans="1:2" ht="12.75">
      <c r="A568" s="6">
        <v>0.17334</v>
      </c>
      <c r="B568" s="1">
        <f t="shared" si="8"/>
        <v>21.782023818000003</v>
      </c>
    </row>
    <row r="569" spans="1:2" ht="12.75">
      <c r="A569" s="6">
        <v>0.16724</v>
      </c>
      <c r="B569" s="1">
        <f t="shared" si="8"/>
        <v>20.998950348000005</v>
      </c>
    </row>
    <row r="570" spans="1:2" ht="12.75">
      <c r="A570" s="6">
        <v>0.16357</v>
      </c>
      <c r="B570" s="1">
        <f t="shared" si="8"/>
        <v>20.527822539000002</v>
      </c>
    </row>
    <row r="571" spans="1:2" ht="12.75">
      <c r="A571" s="6">
        <v>0.16235</v>
      </c>
      <c r="B571" s="1">
        <f t="shared" si="8"/>
        <v>20.371207845</v>
      </c>
    </row>
    <row r="572" spans="1:2" ht="12.75">
      <c r="A572" s="6">
        <v>0.16235</v>
      </c>
      <c r="B572" s="1">
        <f t="shared" si="8"/>
        <v>20.371207845</v>
      </c>
    </row>
    <row r="573" spans="1:2" ht="12.75">
      <c r="A573" s="6">
        <v>0.15625</v>
      </c>
      <c r="B573" s="1">
        <f t="shared" si="8"/>
        <v>19.588134375000003</v>
      </c>
    </row>
    <row r="574" spans="1:2" ht="12.75">
      <c r="A574" s="6">
        <v>0.15381</v>
      </c>
      <c r="B574" s="1">
        <f t="shared" si="8"/>
        <v>19.274904987000003</v>
      </c>
    </row>
    <row r="575" spans="1:2" ht="12.75">
      <c r="A575" s="6">
        <v>0.15503</v>
      </c>
      <c r="B575" s="1">
        <f t="shared" si="8"/>
        <v>19.431519681000005</v>
      </c>
    </row>
    <row r="576" spans="1:2" ht="12.75">
      <c r="A576" s="6">
        <v>0.15381</v>
      </c>
      <c r="B576" s="1">
        <f t="shared" si="8"/>
        <v>19.274904987000003</v>
      </c>
    </row>
    <row r="577" spans="1:2" ht="12.75">
      <c r="A577" s="6">
        <v>0.15015</v>
      </c>
      <c r="B577" s="1">
        <f t="shared" si="8"/>
        <v>18.805060905000005</v>
      </c>
    </row>
    <row r="578" spans="1:2" ht="12.75">
      <c r="A578" s="6">
        <v>0.14771</v>
      </c>
      <c r="B578" s="1">
        <f t="shared" si="8"/>
        <v>18.491831517000005</v>
      </c>
    </row>
    <row r="579" spans="1:2" ht="12.75">
      <c r="A579" s="6">
        <v>0.14771</v>
      </c>
      <c r="B579" s="1">
        <f t="shared" si="8"/>
        <v>18.491831517000005</v>
      </c>
    </row>
    <row r="580" spans="1:2" ht="12.75">
      <c r="A580" s="6">
        <v>0.14648</v>
      </c>
      <c r="B580" s="1">
        <f t="shared" si="8"/>
        <v>18.333933096000003</v>
      </c>
    </row>
    <row r="581" spans="1:2" ht="12.75">
      <c r="A581" s="6">
        <v>0.14282</v>
      </c>
      <c r="B581" s="1">
        <f t="shared" si="8"/>
        <v>17.864089014000005</v>
      </c>
    </row>
    <row r="582" spans="1:2" ht="12.75">
      <c r="A582" s="6">
        <v>0.14038</v>
      </c>
      <c r="B582" s="1">
        <f t="shared" si="8"/>
        <v>17.550859626000005</v>
      </c>
    </row>
    <row r="583" spans="1:2" ht="12.75">
      <c r="A583" s="6">
        <v>0.14282</v>
      </c>
      <c r="B583" s="1">
        <f t="shared" si="8"/>
        <v>17.864089014000005</v>
      </c>
    </row>
    <row r="584" spans="1:2" ht="12.75">
      <c r="A584" s="6">
        <v>0.13916</v>
      </c>
      <c r="B584" s="1">
        <f t="shared" si="8"/>
        <v>17.394244932000003</v>
      </c>
    </row>
    <row r="585" spans="1:2" ht="12.75">
      <c r="A585" s="6">
        <v>0.1355</v>
      </c>
      <c r="B585" s="1">
        <f t="shared" si="8"/>
        <v>16.924400850000005</v>
      </c>
    </row>
    <row r="586" spans="1:2" ht="12.75">
      <c r="A586" s="6">
        <v>0.13306</v>
      </c>
      <c r="B586" s="1">
        <f t="shared" si="8"/>
        <v>16.611171462000005</v>
      </c>
    </row>
    <row r="587" spans="1:2" ht="12.75">
      <c r="A587" s="6">
        <v>0.13672</v>
      </c>
      <c r="B587" s="1">
        <f aca="true" t="shared" si="9" ref="B587:B650">(A587*128.3727)-0.4701</f>
        <v>17.081015544000003</v>
      </c>
    </row>
    <row r="588" spans="1:2" ht="12.75">
      <c r="A588" s="6">
        <v>0.13428</v>
      </c>
      <c r="B588" s="1">
        <f t="shared" si="9"/>
        <v>16.767786156000003</v>
      </c>
    </row>
    <row r="589" spans="1:2" ht="12.75">
      <c r="A589" s="6">
        <v>0.12817</v>
      </c>
      <c r="B589" s="1">
        <f t="shared" si="9"/>
        <v>15.983428959000003</v>
      </c>
    </row>
    <row r="590" spans="1:2" ht="12.75">
      <c r="A590" s="6">
        <v>0.12695</v>
      </c>
      <c r="B590" s="1">
        <f t="shared" si="9"/>
        <v>15.826814265000001</v>
      </c>
    </row>
    <row r="591" spans="1:2" ht="12.75">
      <c r="A591" s="6">
        <v>0.12695</v>
      </c>
      <c r="B591" s="1">
        <f t="shared" si="9"/>
        <v>15.826814265000001</v>
      </c>
    </row>
    <row r="592" spans="1:2" ht="12.75">
      <c r="A592" s="6">
        <v>0.12573</v>
      </c>
      <c r="B592" s="1">
        <f t="shared" si="9"/>
        <v>15.670199571000003</v>
      </c>
    </row>
    <row r="593" spans="1:2" ht="12.75">
      <c r="A593" s="6">
        <v>0.12329</v>
      </c>
      <c r="B593" s="1">
        <f t="shared" si="9"/>
        <v>15.356970183</v>
      </c>
    </row>
    <row r="594" spans="1:2" ht="12.75">
      <c r="A594" s="6">
        <v>0.11963</v>
      </c>
      <c r="B594" s="1">
        <f t="shared" si="9"/>
        <v>14.887126101000002</v>
      </c>
    </row>
    <row r="595" spans="1:2" ht="12.75">
      <c r="A595" s="6">
        <v>0.11841</v>
      </c>
      <c r="B595" s="1">
        <f t="shared" si="9"/>
        <v>14.730511407000002</v>
      </c>
    </row>
    <row r="596" spans="1:2" ht="12.75">
      <c r="A596" s="6">
        <v>0.11719</v>
      </c>
      <c r="B596" s="1">
        <f t="shared" si="9"/>
        <v>14.573896713000002</v>
      </c>
    </row>
    <row r="597" spans="1:2" ht="12.75">
      <c r="A597" s="6">
        <v>0.11475</v>
      </c>
      <c r="B597" s="1">
        <f t="shared" si="9"/>
        <v>14.260667325000002</v>
      </c>
    </row>
    <row r="598" spans="1:2" ht="12.75">
      <c r="A598" s="6">
        <v>0.11353</v>
      </c>
      <c r="B598" s="1">
        <f t="shared" si="9"/>
        <v>14.104052631000002</v>
      </c>
    </row>
    <row r="599" spans="1:2" ht="12.75">
      <c r="A599" s="6">
        <v>0.11353</v>
      </c>
      <c r="B599" s="1">
        <f t="shared" si="9"/>
        <v>14.104052631000002</v>
      </c>
    </row>
    <row r="600" spans="1:2" ht="12.75">
      <c r="A600" s="6">
        <v>0.1123</v>
      </c>
      <c r="B600" s="1">
        <f t="shared" si="9"/>
        <v>13.94615421</v>
      </c>
    </row>
    <row r="601" spans="1:2" ht="12.75">
      <c r="A601" s="6">
        <v>0.10742</v>
      </c>
      <c r="B601" s="1">
        <f t="shared" si="9"/>
        <v>13.319695434000002</v>
      </c>
    </row>
    <row r="602" spans="1:2" ht="12.75">
      <c r="A602" s="6">
        <v>0.1062</v>
      </c>
      <c r="B602" s="1">
        <f t="shared" si="9"/>
        <v>13.163080740000002</v>
      </c>
    </row>
    <row r="603" spans="1:2" ht="12.75">
      <c r="A603" s="6">
        <v>0.1062</v>
      </c>
      <c r="B603" s="1">
        <f t="shared" si="9"/>
        <v>13.163080740000002</v>
      </c>
    </row>
    <row r="604" spans="1:2" ht="12.75">
      <c r="A604" s="6">
        <v>0.10254</v>
      </c>
      <c r="B604" s="1">
        <f t="shared" si="9"/>
        <v>12.693236658000002</v>
      </c>
    </row>
    <row r="605" spans="1:2" ht="12.75">
      <c r="A605" s="6">
        <v>0.10132</v>
      </c>
      <c r="B605" s="1">
        <f t="shared" si="9"/>
        <v>12.536621964</v>
      </c>
    </row>
    <row r="606" spans="1:2" ht="12.75">
      <c r="A606" s="6">
        <v>0.10254</v>
      </c>
      <c r="B606" s="1">
        <f t="shared" si="9"/>
        <v>12.693236658000002</v>
      </c>
    </row>
    <row r="607" spans="1:2" ht="12.75">
      <c r="A607" s="6">
        <v>0.1062</v>
      </c>
      <c r="B607" s="1">
        <f t="shared" si="9"/>
        <v>13.163080740000002</v>
      </c>
    </row>
    <row r="608" spans="1:2" ht="12.75">
      <c r="A608" s="6">
        <v>0.10376</v>
      </c>
      <c r="B608" s="1">
        <f t="shared" si="9"/>
        <v>12.849851352000002</v>
      </c>
    </row>
    <row r="609" spans="1:2" ht="12.75">
      <c r="A609" s="6">
        <v>0.1001</v>
      </c>
      <c r="B609" s="1">
        <f t="shared" si="9"/>
        <v>12.38000727</v>
      </c>
    </row>
    <row r="610" spans="1:2" ht="12.75">
      <c r="A610" s="6">
        <v>0.097656</v>
      </c>
      <c r="B610" s="1">
        <f t="shared" si="9"/>
        <v>12.0662643912</v>
      </c>
    </row>
    <row r="611" spans="1:2" ht="12.75">
      <c r="A611" s="6">
        <v>0.097656</v>
      </c>
      <c r="B611" s="1">
        <f t="shared" si="9"/>
        <v>12.0662643912</v>
      </c>
    </row>
    <row r="612" spans="1:2" ht="12.75">
      <c r="A612" s="6">
        <v>0.096436</v>
      </c>
      <c r="B612" s="1">
        <f t="shared" si="9"/>
        <v>11.909649697199999</v>
      </c>
    </row>
    <row r="613" spans="1:2" ht="12.75">
      <c r="A613" s="6">
        <v>0.092773</v>
      </c>
      <c r="B613" s="1">
        <f t="shared" si="9"/>
        <v>11.4394204971</v>
      </c>
    </row>
    <row r="614" spans="1:2" ht="12.75">
      <c r="A614" s="6">
        <v>0.091553</v>
      </c>
      <c r="B614" s="1">
        <f t="shared" si="9"/>
        <v>11.2828058031</v>
      </c>
    </row>
    <row r="615" spans="1:2" ht="12.75">
      <c r="A615" s="6">
        <v>0.095215</v>
      </c>
      <c r="B615" s="1">
        <f t="shared" si="9"/>
        <v>11.7529066305</v>
      </c>
    </row>
    <row r="616" spans="1:2" ht="12.75">
      <c r="A616" s="6">
        <v>0.092773</v>
      </c>
      <c r="B616" s="1">
        <f t="shared" si="9"/>
        <v>11.4394204971</v>
      </c>
    </row>
    <row r="617" spans="1:2" ht="12.75">
      <c r="A617" s="6">
        <v>0.089111</v>
      </c>
      <c r="B617" s="1">
        <f t="shared" si="9"/>
        <v>10.969319669699999</v>
      </c>
    </row>
    <row r="618" spans="1:2" ht="12.75">
      <c r="A618" s="6">
        <v>0.087891</v>
      </c>
      <c r="B618" s="1">
        <f t="shared" si="9"/>
        <v>10.812704975699999</v>
      </c>
    </row>
    <row r="619" spans="1:2" ht="12.75">
      <c r="A619" s="6">
        <v>0.085449</v>
      </c>
      <c r="B619" s="1">
        <f t="shared" si="9"/>
        <v>10.4992188423</v>
      </c>
    </row>
    <row r="620" spans="1:2" ht="12.75">
      <c r="A620" s="6">
        <v>0.085449</v>
      </c>
      <c r="B620" s="1">
        <f t="shared" si="9"/>
        <v>10.4992188423</v>
      </c>
    </row>
    <row r="621" spans="1:2" ht="12.75">
      <c r="A621" s="6">
        <v>0.081787</v>
      </c>
      <c r="B621" s="1">
        <f t="shared" si="9"/>
        <v>10.0291180149</v>
      </c>
    </row>
    <row r="622" spans="1:2" ht="12.75">
      <c r="A622" s="6">
        <v>0.080566</v>
      </c>
      <c r="B622" s="1">
        <f t="shared" si="9"/>
        <v>9.872374948200001</v>
      </c>
    </row>
    <row r="623" spans="1:2" ht="12.75">
      <c r="A623" s="6">
        <v>0.081787</v>
      </c>
      <c r="B623" s="1">
        <f t="shared" si="9"/>
        <v>10.0291180149</v>
      </c>
    </row>
    <row r="624" spans="1:2" ht="12.75">
      <c r="A624" s="6">
        <v>0.083008</v>
      </c>
      <c r="B624" s="1">
        <f t="shared" si="9"/>
        <v>10.1858610816</v>
      </c>
    </row>
    <row r="625" spans="1:2" ht="12.75">
      <c r="A625" s="6">
        <v>0.080566</v>
      </c>
      <c r="B625" s="1">
        <f t="shared" si="9"/>
        <v>9.872374948200001</v>
      </c>
    </row>
    <row r="626" spans="1:2" ht="12.75">
      <c r="A626" s="6">
        <v>0.078125</v>
      </c>
      <c r="B626" s="1">
        <f t="shared" si="9"/>
        <v>9.5590171875</v>
      </c>
    </row>
    <row r="627" spans="1:2" ht="12.75">
      <c r="A627" s="6">
        <v>0.085449</v>
      </c>
      <c r="B627" s="1">
        <f t="shared" si="9"/>
        <v>10.4992188423</v>
      </c>
    </row>
    <row r="628" spans="1:2" ht="12.75">
      <c r="A628" s="6">
        <v>0.080566</v>
      </c>
      <c r="B628" s="1">
        <f t="shared" si="9"/>
        <v>9.872374948200001</v>
      </c>
    </row>
    <row r="629" spans="1:2" ht="12.75">
      <c r="A629" s="6">
        <v>0.075684</v>
      </c>
      <c r="B629" s="1">
        <f t="shared" si="9"/>
        <v>9.2456594268</v>
      </c>
    </row>
    <row r="630" spans="1:2" ht="12.75">
      <c r="A630" s="6">
        <v>0.075684</v>
      </c>
      <c r="B630" s="1">
        <f t="shared" si="9"/>
        <v>9.2456594268</v>
      </c>
    </row>
    <row r="631" spans="1:2" ht="12.75">
      <c r="A631" s="6">
        <v>0.078125</v>
      </c>
      <c r="B631" s="1">
        <f t="shared" si="9"/>
        <v>9.5590171875</v>
      </c>
    </row>
    <row r="632" spans="1:2" ht="12.75">
      <c r="A632" s="6">
        <v>0.074463</v>
      </c>
      <c r="B632" s="1">
        <f t="shared" si="9"/>
        <v>9.0889163601</v>
      </c>
    </row>
    <row r="633" spans="1:2" ht="12.75">
      <c r="A633" s="6">
        <v>0.073242</v>
      </c>
      <c r="B633" s="1">
        <f t="shared" si="9"/>
        <v>8.9321732934</v>
      </c>
    </row>
    <row r="634" spans="1:2" ht="12.75">
      <c r="A634" s="6">
        <v>0.072021</v>
      </c>
      <c r="B634" s="1">
        <f t="shared" si="9"/>
        <v>8.775430226700001</v>
      </c>
    </row>
    <row r="635" spans="1:2" ht="12.75">
      <c r="A635" s="6">
        <v>0.068359</v>
      </c>
      <c r="B635" s="1">
        <f t="shared" si="9"/>
        <v>8.305329399300001</v>
      </c>
    </row>
    <row r="636" spans="1:2" ht="12.75">
      <c r="A636" s="6">
        <v>0.068359</v>
      </c>
      <c r="B636" s="1">
        <f t="shared" si="9"/>
        <v>8.305329399300001</v>
      </c>
    </row>
    <row r="637" spans="1:3" ht="12.75">
      <c r="A637" s="6">
        <v>0.065918</v>
      </c>
      <c r="B637" s="1">
        <f t="shared" si="9"/>
        <v>7.991971638600001</v>
      </c>
      <c r="C637" t="s">
        <v>53</v>
      </c>
    </row>
    <row r="638" spans="1:2" ht="12.75">
      <c r="A638" s="6">
        <v>0.063477</v>
      </c>
      <c r="B638" s="1">
        <f t="shared" si="9"/>
        <v>7.6786138779</v>
      </c>
    </row>
    <row r="639" spans="1:2" ht="12.75">
      <c r="A639" s="6">
        <v>0.064697</v>
      </c>
      <c r="B639" s="1">
        <f t="shared" si="9"/>
        <v>7.8352285719</v>
      </c>
    </row>
    <row r="640" spans="1:2" ht="12.75">
      <c r="A640" s="6">
        <v>0.065918</v>
      </c>
      <c r="B640" s="1">
        <f t="shared" si="9"/>
        <v>7.991971638600001</v>
      </c>
    </row>
    <row r="641" spans="1:2" ht="12.75">
      <c r="A641" s="6">
        <v>0.062256</v>
      </c>
      <c r="B641" s="1">
        <f t="shared" si="9"/>
        <v>7.5218708112</v>
      </c>
    </row>
    <row r="642" spans="1:2" ht="12.75">
      <c r="A642" s="6">
        <v>0.061035</v>
      </c>
      <c r="B642" s="1">
        <f t="shared" si="9"/>
        <v>7.3651277445</v>
      </c>
    </row>
    <row r="643" spans="1:2" ht="12.75">
      <c r="A643" s="6">
        <v>0.063477</v>
      </c>
      <c r="B643" s="1">
        <f t="shared" si="9"/>
        <v>7.6786138779</v>
      </c>
    </row>
    <row r="644" spans="1:2" ht="12.75">
      <c r="A644" s="6">
        <v>0.059814</v>
      </c>
      <c r="B644" s="1">
        <f t="shared" si="9"/>
        <v>7.2083846778</v>
      </c>
    </row>
    <row r="645" spans="1:2" ht="12.75">
      <c r="A645" s="6">
        <v>0.057373</v>
      </c>
      <c r="B645" s="1">
        <f t="shared" si="9"/>
        <v>6.8950269171</v>
      </c>
    </row>
    <row r="646" spans="1:2" ht="12.75">
      <c r="A646" s="6">
        <v>0.056152</v>
      </c>
      <c r="B646" s="1">
        <f t="shared" si="9"/>
        <v>6.7382838504</v>
      </c>
    </row>
    <row r="647" spans="1:2" ht="12.75">
      <c r="A647" s="6">
        <v>0.056152</v>
      </c>
      <c r="B647" s="1">
        <f t="shared" si="9"/>
        <v>6.7382838504</v>
      </c>
    </row>
    <row r="648" spans="1:2" ht="12.75">
      <c r="A648" s="6">
        <v>0.056152</v>
      </c>
      <c r="B648" s="1">
        <f t="shared" si="9"/>
        <v>6.7382838504</v>
      </c>
    </row>
    <row r="649" spans="1:2" ht="12.75">
      <c r="A649" s="6">
        <v>0.05249</v>
      </c>
      <c r="B649" s="1">
        <f t="shared" si="9"/>
        <v>6.268183023000001</v>
      </c>
    </row>
    <row r="650" spans="1:2" ht="12.75">
      <c r="A650" s="6">
        <v>0.05127</v>
      </c>
      <c r="B650" s="1">
        <f t="shared" si="9"/>
        <v>6.111568329000001</v>
      </c>
    </row>
    <row r="651" spans="1:2" ht="12.75">
      <c r="A651" s="6">
        <v>0.053711</v>
      </c>
      <c r="B651" s="1">
        <f aca="true" t="shared" si="10" ref="B651:B714">(A651*128.3727)-0.4701</f>
        <v>6.4249260897000005</v>
      </c>
    </row>
    <row r="652" spans="1:2" ht="12.75">
      <c r="A652" s="6">
        <v>0.05249</v>
      </c>
      <c r="B652" s="1">
        <f t="shared" si="10"/>
        <v>6.268183023000001</v>
      </c>
    </row>
    <row r="653" spans="1:2" ht="12.75">
      <c r="A653" s="6">
        <v>0.050049</v>
      </c>
      <c r="B653" s="1">
        <f t="shared" si="10"/>
        <v>5.954825262300001</v>
      </c>
    </row>
    <row r="654" spans="1:2" ht="12.75">
      <c r="A654" s="6">
        <v>0.05127</v>
      </c>
      <c r="B654" s="1">
        <f t="shared" si="10"/>
        <v>6.111568329000001</v>
      </c>
    </row>
    <row r="655" spans="1:2" ht="12.75">
      <c r="A655" s="6">
        <v>0.05127</v>
      </c>
      <c r="B655" s="1">
        <f t="shared" si="10"/>
        <v>6.111568329000001</v>
      </c>
    </row>
    <row r="656" spans="1:2" ht="12.75">
      <c r="A656" s="6">
        <v>0.050049</v>
      </c>
      <c r="B656" s="1">
        <f t="shared" si="10"/>
        <v>5.954825262300001</v>
      </c>
    </row>
    <row r="657" spans="1:2" ht="12.75">
      <c r="A657" s="6">
        <v>0.046387</v>
      </c>
      <c r="B657" s="1">
        <f t="shared" si="10"/>
        <v>5.4847244348999995</v>
      </c>
    </row>
    <row r="658" spans="1:2" ht="12.75">
      <c r="A658" s="6">
        <v>0.045166</v>
      </c>
      <c r="B658" s="1">
        <f t="shared" si="10"/>
        <v>5.3279813682</v>
      </c>
    </row>
    <row r="659" spans="1:2" ht="12.75">
      <c r="A659" s="6">
        <v>0.048828</v>
      </c>
      <c r="B659" s="1">
        <f t="shared" si="10"/>
        <v>5.7980821956</v>
      </c>
    </row>
    <row r="660" spans="1:2" ht="12.75">
      <c r="A660" s="6">
        <v>0.047607</v>
      </c>
      <c r="B660" s="1">
        <f t="shared" si="10"/>
        <v>5.6413391288999994</v>
      </c>
    </row>
    <row r="661" spans="1:2" ht="12.75">
      <c r="A661" s="6">
        <v>0.042725</v>
      </c>
      <c r="B661" s="1">
        <f t="shared" si="10"/>
        <v>5.0146236075</v>
      </c>
    </row>
    <row r="662" spans="1:2" ht="12.75">
      <c r="A662" s="6">
        <v>0.042725</v>
      </c>
      <c r="B662" s="1">
        <f t="shared" si="10"/>
        <v>5.0146236075</v>
      </c>
    </row>
    <row r="663" spans="1:2" ht="12.75">
      <c r="A663" s="6">
        <v>0.045166</v>
      </c>
      <c r="B663" s="1">
        <f t="shared" si="10"/>
        <v>5.3279813682</v>
      </c>
    </row>
    <row r="664" spans="1:2" ht="12.75">
      <c r="A664" s="6">
        <v>0.043945</v>
      </c>
      <c r="B664" s="1">
        <f t="shared" si="10"/>
        <v>5.1712383015</v>
      </c>
    </row>
    <row r="665" spans="1:2" ht="12.75">
      <c r="A665" s="6">
        <v>0.041504</v>
      </c>
      <c r="B665" s="1">
        <f t="shared" si="10"/>
        <v>4.8578805408</v>
      </c>
    </row>
    <row r="666" spans="1:2" ht="12.75">
      <c r="A666" s="6">
        <v>0.040283</v>
      </c>
      <c r="B666" s="1">
        <f t="shared" si="10"/>
        <v>4.7011374741</v>
      </c>
    </row>
    <row r="667" spans="1:2" ht="12.75">
      <c r="A667" s="6">
        <v>0.042725</v>
      </c>
      <c r="B667" s="1">
        <f t="shared" si="10"/>
        <v>5.0146236075</v>
      </c>
    </row>
    <row r="668" spans="1:2" ht="12.75">
      <c r="A668" s="6">
        <v>0.042725</v>
      </c>
      <c r="B668" s="1">
        <f t="shared" si="10"/>
        <v>5.0146236075</v>
      </c>
    </row>
    <row r="669" spans="1:2" ht="12.75">
      <c r="A669" s="6">
        <v>0.039063</v>
      </c>
      <c r="B669" s="1">
        <f t="shared" si="10"/>
        <v>4.5445227801</v>
      </c>
    </row>
    <row r="670" spans="1:2" ht="12.75">
      <c r="A670" s="6">
        <v>0.039063</v>
      </c>
      <c r="B670" s="1">
        <f t="shared" si="10"/>
        <v>4.5445227801</v>
      </c>
    </row>
    <row r="671" spans="1:2" ht="12.75">
      <c r="A671" s="6">
        <v>0.040283</v>
      </c>
      <c r="B671" s="1">
        <f t="shared" si="10"/>
        <v>4.7011374741</v>
      </c>
    </row>
    <row r="672" spans="1:2" ht="12.75">
      <c r="A672" s="6">
        <v>0.040283</v>
      </c>
      <c r="B672" s="1">
        <f t="shared" si="10"/>
        <v>4.7011374741</v>
      </c>
    </row>
    <row r="673" spans="1:2" ht="12.75">
      <c r="A673" s="6">
        <v>0.036621</v>
      </c>
      <c r="B673" s="1">
        <f t="shared" si="10"/>
        <v>4.2310366467</v>
      </c>
    </row>
    <row r="674" spans="1:2" ht="12.75">
      <c r="A674" s="6">
        <v>0.036621</v>
      </c>
      <c r="B674" s="1">
        <f t="shared" si="10"/>
        <v>4.2310366467</v>
      </c>
    </row>
    <row r="675" spans="1:2" ht="12.75">
      <c r="A675" s="6">
        <v>0.037842</v>
      </c>
      <c r="B675" s="1">
        <f t="shared" si="10"/>
        <v>4.3877797134</v>
      </c>
    </row>
    <row r="676" spans="1:2" ht="12.75">
      <c r="A676" s="6">
        <v>0.037842</v>
      </c>
      <c r="B676" s="1">
        <f t="shared" si="10"/>
        <v>4.3877797134</v>
      </c>
    </row>
    <row r="677" spans="1:2" ht="12.75">
      <c r="A677" s="6">
        <v>0.0354</v>
      </c>
      <c r="B677" s="1">
        <f t="shared" si="10"/>
        <v>4.07429358</v>
      </c>
    </row>
    <row r="678" spans="1:2" ht="12.75">
      <c r="A678" s="6">
        <v>0.0354</v>
      </c>
      <c r="B678" s="1">
        <f t="shared" si="10"/>
        <v>4.07429358</v>
      </c>
    </row>
    <row r="679" spans="1:2" ht="12.75">
      <c r="A679" s="6">
        <v>0.037842</v>
      </c>
      <c r="B679" s="1">
        <f t="shared" si="10"/>
        <v>4.3877797134</v>
      </c>
    </row>
    <row r="680" spans="1:2" ht="12.75">
      <c r="A680" s="6">
        <v>0.036621</v>
      </c>
      <c r="B680" s="1">
        <f t="shared" si="10"/>
        <v>4.2310366467</v>
      </c>
    </row>
    <row r="681" spans="1:2" ht="12.75">
      <c r="A681" s="6">
        <v>0.032959</v>
      </c>
      <c r="B681" s="1">
        <f t="shared" si="10"/>
        <v>3.7609358193000006</v>
      </c>
    </row>
    <row r="682" spans="1:2" ht="12.75">
      <c r="A682" s="6">
        <v>0.031738</v>
      </c>
      <c r="B682" s="1">
        <f t="shared" si="10"/>
        <v>3.604192752600001</v>
      </c>
    </row>
    <row r="683" spans="1:2" ht="12.75">
      <c r="A683" s="6">
        <v>0.032959</v>
      </c>
      <c r="B683" s="1">
        <f t="shared" si="10"/>
        <v>3.7609358193000006</v>
      </c>
    </row>
    <row r="684" spans="1:2" ht="12.75">
      <c r="A684" s="6">
        <v>0.031738</v>
      </c>
      <c r="B684" s="1">
        <f t="shared" si="10"/>
        <v>3.604192752600001</v>
      </c>
    </row>
    <row r="685" spans="1:2" ht="12.75">
      <c r="A685" s="6">
        <v>0.029297</v>
      </c>
      <c r="B685" s="1">
        <f t="shared" si="10"/>
        <v>3.2908349919</v>
      </c>
    </row>
    <row r="686" spans="1:2" ht="12.75">
      <c r="A686" s="6">
        <v>0.029297</v>
      </c>
      <c r="B686" s="1">
        <f t="shared" si="10"/>
        <v>3.2908349919</v>
      </c>
    </row>
    <row r="687" spans="1:2" ht="12.75">
      <c r="A687" s="6">
        <v>0.030518</v>
      </c>
      <c r="B687" s="1">
        <f t="shared" si="10"/>
        <v>3.4475780586000004</v>
      </c>
    </row>
    <row r="688" spans="1:2" ht="12.75">
      <c r="A688" s="6">
        <v>0.030518</v>
      </c>
      <c r="B688" s="1">
        <f t="shared" si="10"/>
        <v>3.4475780586000004</v>
      </c>
    </row>
    <row r="689" spans="1:2" ht="12.75">
      <c r="A689" s="6">
        <v>0.026855</v>
      </c>
      <c r="B689" s="1">
        <f t="shared" si="10"/>
        <v>2.9773488585000005</v>
      </c>
    </row>
    <row r="690" spans="1:2" ht="12.75">
      <c r="A690" s="6">
        <v>0.025635</v>
      </c>
      <c r="B690" s="1">
        <f t="shared" si="10"/>
        <v>2.8207341645000006</v>
      </c>
    </row>
    <row r="691" spans="1:2" ht="12.75">
      <c r="A691" s="6">
        <v>0.028076</v>
      </c>
      <c r="B691" s="1">
        <f t="shared" si="10"/>
        <v>3.1340919252000004</v>
      </c>
    </row>
    <row r="692" spans="1:2" ht="12.75">
      <c r="A692" s="6">
        <v>0.026855</v>
      </c>
      <c r="B692" s="1">
        <f t="shared" si="10"/>
        <v>2.9773488585000005</v>
      </c>
    </row>
    <row r="693" spans="1:2" ht="12.75">
      <c r="A693" s="6">
        <v>0.024414</v>
      </c>
      <c r="B693" s="1">
        <f t="shared" si="10"/>
        <v>2.6639910978000003</v>
      </c>
    </row>
    <row r="694" spans="1:2" ht="12.75">
      <c r="A694" s="6">
        <v>0.024414</v>
      </c>
      <c r="B694" s="1">
        <f t="shared" si="10"/>
        <v>2.6639910978000003</v>
      </c>
    </row>
    <row r="695" spans="1:2" ht="12.75">
      <c r="A695" s="6">
        <v>0.026855</v>
      </c>
      <c r="B695" s="1">
        <f t="shared" si="10"/>
        <v>2.9773488585000005</v>
      </c>
    </row>
    <row r="696" spans="1:2" ht="12.75">
      <c r="A696" s="6">
        <v>0.025635</v>
      </c>
      <c r="B696" s="1">
        <f t="shared" si="10"/>
        <v>2.8207341645000006</v>
      </c>
    </row>
    <row r="697" spans="1:2" ht="12.75">
      <c r="A697" s="6">
        <v>0.023193</v>
      </c>
      <c r="B697" s="1">
        <f t="shared" si="10"/>
        <v>2.5072480311</v>
      </c>
    </row>
    <row r="698" spans="1:2" ht="12.75">
      <c r="A698" s="6">
        <v>0.023193</v>
      </c>
      <c r="B698" s="1">
        <f t="shared" si="10"/>
        <v>2.5072480311</v>
      </c>
    </row>
    <row r="699" spans="1:2" ht="12.75">
      <c r="A699" s="6">
        <v>0.023193</v>
      </c>
      <c r="B699" s="1">
        <f t="shared" si="10"/>
        <v>2.5072480311</v>
      </c>
    </row>
    <row r="700" spans="1:2" ht="12.75">
      <c r="A700" s="6">
        <v>0.024414</v>
      </c>
      <c r="B700" s="1">
        <f t="shared" si="10"/>
        <v>2.6639910978000003</v>
      </c>
    </row>
    <row r="701" spans="1:2" ht="12.75">
      <c r="A701" s="6">
        <v>0.020752</v>
      </c>
      <c r="B701" s="1">
        <f t="shared" si="10"/>
        <v>2.1938902704000003</v>
      </c>
    </row>
    <row r="702" spans="1:2" ht="12.75">
      <c r="A702" s="6">
        <v>0.020752</v>
      </c>
      <c r="B702" s="1">
        <f t="shared" si="10"/>
        <v>2.1938902704000003</v>
      </c>
    </row>
    <row r="703" spans="1:2" ht="12.75">
      <c r="A703" s="6">
        <v>0.023193</v>
      </c>
      <c r="B703" s="1">
        <f t="shared" si="10"/>
        <v>2.5072480311</v>
      </c>
    </row>
    <row r="704" spans="1:2" ht="12.75">
      <c r="A704" s="6">
        <v>0.023193</v>
      </c>
      <c r="B704" s="1">
        <f t="shared" si="10"/>
        <v>2.5072480311</v>
      </c>
    </row>
    <row r="705" spans="1:2" ht="12.75">
      <c r="A705" s="6">
        <v>0.019531</v>
      </c>
      <c r="B705" s="1">
        <f t="shared" si="10"/>
        <v>2.0371472037</v>
      </c>
    </row>
    <row r="706" spans="1:2" ht="12.75">
      <c r="A706" s="6">
        <v>0.018311</v>
      </c>
      <c r="B706" s="1">
        <f t="shared" si="10"/>
        <v>1.8805325097000005</v>
      </c>
    </row>
    <row r="707" spans="1:2" ht="12.75">
      <c r="A707" s="6">
        <v>0.020752</v>
      </c>
      <c r="B707" s="1">
        <f t="shared" si="10"/>
        <v>2.1938902704000003</v>
      </c>
    </row>
    <row r="708" spans="1:2" ht="12.75">
      <c r="A708" s="6">
        <v>0.020752</v>
      </c>
      <c r="B708" s="1">
        <f t="shared" si="10"/>
        <v>2.1938902704000003</v>
      </c>
    </row>
    <row r="709" spans="1:2" ht="12.75">
      <c r="A709" s="6">
        <v>0.01709</v>
      </c>
      <c r="B709" s="1">
        <f t="shared" si="10"/>
        <v>1.7237894430000003</v>
      </c>
    </row>
    <row r="710" spans="1:2" ht="12.75">
      <c r="A710" s="6">
        <v>0.01709</v>
      </c>
      <c r="B710" s="1">
        <f t="shared" si="10"/>
        <v>1.7237894430000003</v>
      </c>
    </row>
    <row r="711" spans="1:2" ht="12.75">
      <c r="A711" s="6">
        <v>0.019531</v>
      </c>
      <c r="B711" s="1">
        <f t="shared" si="10"/>
        <v>2.0371472037</v>
      </c>
    </row>
    <row r="712" spans="1:2" ht="12.75">
      <c r="A712" s="6">
        <v>0.018311</v>
      </c>
      <c r="B712" s="1">
        <f t="shared" si="10"/>
        <v>1.8805325097000005</v>
      </c>
    </row>
    <row r="713" spans="1:2" ht="12.75">
      <c r="A713" s="6">
        <v>0.015869</v>
      </c>
      <c r="B713" s="1">
        <f t="shared" si="10"/>
        <v>1.5670463763000004</v>
      </c>
    </row>
    <row r="714" spans="1:2" ht="12.75">
      <c r="A714" s="6">
        <v>0.015869</v>
      </c>
      <c r="B714" s="1">
        <f t="shared" si="10"/>
        <v>1.5670463763000004</v>
      </c>
    </row>
    <row r="715" spans="1:2" ht="12.75">
      <c r="A715" s="6">
        <v>0.01709</v>
      </c>
      <c r="B715" s="1">
        <f aca="true" t="shared" si="11" ref="B715:B778">(A715*128.3727)-0.4701</f>
        <v>1.7237894430000003</v>
      </c>
    </row>
    <row r="716" spans="1:2" ht="12.75">
      <c r="A716" s="6">
        <v>0.01709</v>
      </c>
      <c r="B716" s="1">
        <f t="shared" si="11"/>
        <v>1.7237894430000003</v>
      </c>
    </row>
    <row r="717" spans="1:2" ht="12.75">
      <c r="A717" s="6">
        <v>0.015869</v>
      </c>
      <c r="B717" s="1">
        <f t="shared" si="11"/>
        <v>1.5670463763000004</v>
      </c>
    </row>
    <row r="718" spans="1:2" ht="12.75">
      <c r="A718" s="6">
        <v>0.014648</v>
      </c>
      <c r="B718" s="1">
        <f t="shared" si="11"/>
        <v>1.4103033096000002</v>
      </c>
    </row>
    <row r="719" spans="1:2" ht="12.75">
      <c r="A719" s="6">
        <v>0.015869</v>
      </c>
      <c r="B719" s="1">
        <f t="shared" si="11"/>
        <v>1.5670463763000004</v>
      </c>
    </row>
    <row r="720" spans="1:2" ht="12.75">
      <c r="A720" s="6">
        <v>0.015869</v>
      </c>
      <c r="B720" s="1">
        <f t="shared" si="11"/>
        <v>1.5670463763000004</v>
      </c>
    </row>
    <row r="721" spans="1:2" ht="12.75">
      <c r="A721" s="6">
        <v>0.012207</v>
      </c>
      <c r="B721" s="1">
        <f t="shared" si="11"/>
        <v>1.0969455489000002</v>
      </c>
    </row>
    <row r="722" spans="1:2" ht="12.75">
      <c r="A722" s="6">
        <v>0.012207</v>
      </c>
      <c r="B722" s="1">
        <f t="shared" si="11"/>
        <v>1.0969455489000002</v>
      </c>
    </row>
    <row r="723" spans="1:2" ht="12.75">
      <c r="A723" s="6">
        <v>0.014648</v>
      </c>
      <c r="B723" s="1">
        <f t="shared" si="11"/>
        <v>1.4103033096000002</v>
      </c>
    </row>
    <row r="724" spans="1:2" ht="12.75">
      <c r="A724" s="6">
        <v>0.014648</v>
      </c>
      <c r="B724" s="1">
        <f t="shared" si="11"/>
        <v>1.4103033096000002</v>
      </c>
    </row>
    <row r="725" spans="1:2" ht="12.75">
      <c r="A725" s="6">
        <v>0.013428</v>
      </c>
      <c r="B725" s="1">
        <f t="shared" si="11"/>
        <v>1.2536886156000002</v>
      </c>
    </row>
    <row r="726" spans="1:2" ht="12.75">
      <c r="A726" s="6">
        <v>0.0097656</v>
      </c>
      <c r="B726" s="1">
        <f t="shared" si="11"/>
        <v>0.7835364391199999</v>
      </c>
    </row>
    <row r="727" spans="1:2" ht="12.75">
      <c r="A727" s="6">
        <v>0.010986</v>
      </c>
      <c r="B727" s="1">
        <f t="shared" si="11"/>
        <v>0.9402024822000001</v>
      </c>
    </row>
    <row r="728" spans="1:2" ht="12.75">
      <c r="A728" s="6">
        <v>0.014648</v>
      </c>
      <c r="B728" s="1">
        <f t="shared" si="11"/>
        <v>1.4103033096000002</v>
      </c>
    </row>
    <row r="729" spans="1:2" ht="12.75">
      <c r="A729" s="6">
        <v>0.010986</v>
      </c>
      <c r="B729" s="1">
        <f t="shared" si="11"/>
        <v>0.9402024822000001</v>
      </c>
    </row>
    <row r="730" spans="1:2" ht="12.75">
      <c r="A730" s="6">
        <v>0.0085449</v>
      </c>
      <c r="B730" s="1">
        <f t="shared" si="11"/>
        <v>0.62683188423</v>
      </c>
    </row>
    <row r="731" spans="1:2" ht="12.75">
      <c r="A731" s="6">
        <v>0.012207</v>
      </c>
      <c r="B731" s="1">
        <f t="shared" si="11"/>
        <v>1.0969455489000002</v>
      </c>
    </row>
    <row r="732" spans="1:2" ht="12.75">
      <c r="A732" s="6">
        <v>0.012207</v>
      </c>
      <c r="B732" s="1">
        <f t="shared" si="11"/>
        <v>1.0969455489000002</v>
      </c>
    </row>
    <row r="733" spans="1:2" ht="12.75">
      <c r="A733" s="6">
        <v>0.0085449</v>
      </c>
      <c r="B733" s="1">
        <f t="shared" si="11"/>
        <v>0.62683188423</v>
      </c>
    </row>
    <row r="734" spans="1:2" ht="12.75">
      <c r="A734" s="6">
        <v>0.0085449</v>
      </c>
      <c r="B734" s="1">
        <f t="shared" si="11"/>
        <v>0.62683188423</v>
      </c>
    </row>
    <row r="735" spans="1:2" ht="12.75">
      <c r="A735" s="6">
        <v>0.020752</v>
      </c>
      <c r="B735" s="1">
        <f t="shared" si="11"/>
        <v>2.1938902704000003</v>
      </c>
    </row>
    <row r="736" spans="1:2" ht="12.75">
      <c r="A736" s="6">
        <v>0.0061035</v>
      </c>
      <c r="B736" s="1">
        <f t="shared" si="11"/>
        <v>0.31342277445000005</v>
      </c>
    </row>
    <row r="737" spans="1:2" ht="12.75">
      <c r="A737" s="6">
        <v>0.0012207</v>
      </c>
      <c r="B737" s="1">
        <f t="shared" si="11"/>
        <v>-0.31339544511000006</v>
      </c>
    </row>
    <row r="738" spans="1:2" ht="12.75">
      <c r="A738" s="6">
        <v>0.0073242</v>
      </c>
      <c r="B738" s="1">
        <f t="shared" si="11"/>
        <v>0.47012732934000007</v>
      </c>
    </row>
    <row r="739" spans="1:2" ht="12.75">
      <c r="A739" s="6">
        <v>0.0097656</v>
      </c>
      <c r="B739" s="1">
        <f t="shared" si="11"/>
        <v>0.7835364391199999</v>
      </c>
    </row>
    <row r="740" spans="1:2" ht="12.75">
      <c r="A740" s="6">
        <v>0.0097656</v>
      </c>
      <c r="B740" s="1">
        <f t="shared" si="11"/>
        <v>0.7835364391199999</v>
      </c>
    </row>
    <row r="741" spans="1:2" ht="12.75">
      <c r="A741" s="6">
        <v>0.0085449</v>
      </c>
      <c r="B741" s="1">
        <f t="shared" si="11"/>
        <v>0.62683188423</v>
      </c>
    </row>
    <row r="742" spans="1:2" ht="12.75">
      <c r="A742" s="6">
        <v>0.0061035</v>
      </c>
      <c r="B742" s="1">
        <f t="shared" si="11"/>
        <v>0.31342277445000005</v>
      </c>
    </row>
    <row r="743" spans="1:2" ht="12.75">
      <c r="A743" s="6">
        <v>0.0073242</v>
      </c>
      <c r="B743" s="1">
        <f t="shared" si="11"/>
        <v>0.47012732934000007</v>
      </c>
    </row>
    <row r="744" spans="1:2" ht="12.75">
      <c r="A744" s="6">
        <v>0.010986</v>
      </c>
      <c r="B744" s="1">
        <f t="shared" si="11"/>
        <v>0.9402024822000001</v>
      </c>
    </row>
    <row r="745" spans="1:2" ht="12.75">
      <c r="A745" s="6">
        <v>0.0048828</v>
      </c>
      <c r="B745" s="1">
        <f t="shared" si="11"/>
        <v>0.15671821955999993</v>
      </c>
    </row>
    <row r="746" spans="1:2" ht="12.75">
      <c r="A746" s="6">
        <v>0.0048828</v>
      </c>
      <c r="B746" s="1">
        <f t="shared" si="11"/>
        <v>0.15671821955999993</v>
      </c>
    </row>
    <row r="747" spans="1:2" ht="12.75">
      <c r="A747" s="6">
        <v>0.0085449</v>
      </c>
      <c r="B747" s="1">
        <f t="shared" si="11"/>
        <v>0.62683188423</v>
      </c>
    </row>
    <row r="748" spans="1:2" ht="12.75">
      <c r="A748" s="6">
        <v>0.0036621</v>
      </c>
      <c r="B748" s="1">
        <f t="shared" si="11"/>
        <v>1.3664670000024248E-05</v>
      </c>
    </row>
    <row r="749" spans="1:2" ht="12.75">
      <c r="A749" s="6">
        <v>0.0036621</v>
      </c>
      <c r="B749" s="1">
        <f t="shared" si="11"/>
        <v>1.3664670000024248E-05</v>
      </c>
    </row>
    <row r="750" spans="1:2" ht="12.75">
      <c r="A750" s="6">
        <v>0.0024414</v>
      </c>
      <c r="B750" s="1">
        <f t="shared" si="11"/>
        <v>-0.15669089022000005</v>
      </c>
    </row>
    <row r="751" spans="1:2" ht="12.75">
      <c r="A751" s="6">
        <v>0.0048828</v>
      </c>
      <c r="B751" s="1">
        <f t="shared" si="11"/>
        <v>0.15671821955999993</v>
      </c>
    </row>
    <row r="752" spans="1:2" ht="12.75">
      <c r="A752" s="6">
        <v>0.0048828</v>
      </c>
      <c r="B752" s="1">
        <f t="shared" si="11"/>
        <v>0.15671821955999993</v>
      </c>
    </row>
    <row r="753" spans="1:2" ht="12.75">
      <c r="A753" s="6">
        <v>0.0012207</v>
      </c>
      <c r="B753" s="1">
        <f t="shared" si="11"/>
        <v>-0.31339544511000006</v>
      </c>
    </row>
    <row r="754" spans="1:2" ht="12.75">
      <c r="A754" s="6">
        <v>0.0012207</v>
      </c>
      <c r="B754" s="1">
        <f t="shared" si="11"/>
        <v>-0.31339544511000006</v>
      </c>
    </row>
    <row r="755" spans="1:2" ht="12.75">
      <c r="A755" s="6">
        <v>0.0036621</v>
      </c>
      <c r="B755" s="1">
        <f t="shared" si="11"/>
        <v>1.3664670000024248E-05</v>
      </c>
    </row>
    <row r="756" spans="1:2" ht="12.75">
      <c r="A756" s="6">
        <v>0.0036621</v>
      </c>
      <c r="B756" s="1">
        <f t="shared" si="11"/>
        <v>1.3664670000024248E-05</v>
      </c>
    </row>
    <row r="757" spans="1:2" ht="12.75">
      <c r="A757" s="6">
        <v>0.0012207</v>
      </c>
      <c r="B757" s="1">
        <f t="shared" si="11"/>
        <v>-0.31339544511000006</v>
      </c>
    </row>
    <row r="758" spans="1:2" ht="12.75">
      <c r="A758" s="6">
        <v>0</v>
      </c>
      <c r="B758" s="1">
        <f t="shared" si="11"/>
        <v>-0.4701</v>
      </c>
    </row>
    <row r="759" spans="1:2" ht="12.75">
      <c r="A759" s="6">
        <v>0.0024414</v>
      </c>
      <c r="B759" s="1">
        <f t="shared" si="11"/>
        <v>-0.15669089022000005</v>
      </c>
    </row>
    <row r="760" spans="1:2" ht="12.75">
      <c r="A760" s="6">
        <v>0.0012207</v>
      </c>
      <c r="B760" s="1">
        <f t="shared" si="11"/>
        <v>-0.31339544511000006</v>
      </c>
    </row>
    <row r="761" spans="1:2" ht="12.75">
      <c r="A761" s="6">
        <v>0</v>
      </c>
      <c r="B761" s="1">
        <f t="shared" si="11"/>
        <v>-0.4701</v>
      </c>
    </row>
    <row r="762" spans="1:2" ht="12.75">
      <c r="A762" s="6">
        <v>-0.0012207</v>
      </c>
      <c r="B762" s="1">
        <f t="shared" si="11"/>
        <v>-0.62680455489</v>
      </c>
    </row>
    <row r="763" spans="1:2" ht="12.75">
      <c r="A763" s="6">
        <v>0.0012207</v>
      </c>
      <c r="B763" s="1">
        <f t="shared" si="11"/>
        <v>-0.31339544511000006</v>
      </c>
    </row>
    <row r="764" spans="1:2" ht="12.75">
      <c r="A764" s="6">
        <v>0.0024414</v>
      </c>
      <c r="B764" s="1">
        <f t="shared" si="11"/>
        <v>-0.15669089022000005</v>
      </c>
    </row>
    <row r="765" spans="1:2" ht="12.75">
      <c r="A765" s="6">
        <v>-0.0024414</v>
      </c>
      <c r="B765" s="1">
        <f t="shared" si="11"/>
        <v>-0.78350910978</v>
      </c>
    </row>
    <row r="766" spans="1:2" ht="12.75">
      <c r="A766" s="6">
        <v>-0.0024414</v>
      </c>
      <c r="B766" s="1">
        <f t="shared" si="11"/>
        <v>-0.78350910978</v>
      </c>
    </row>
    <row r="767" spans="1:2" ht="12.75">
      <c r="A767" s="6">
        <v>0.0012207</v>
      </c>
      <c r="B767" s="1">
        <f t="shared" si="11"/>
        <v>-0.31339544511000006</v>
      </c>
    </row>
    <row r="768" spans="1:2" ht="12.75">
      <c r="A768" s="6">
        <v>0</v>
      </c>
      <c r="B768" s="1">
        <f t="shared" si="11"/>
        <v>-0.4701</v>
      </c>
    </row>
    <row r="769" spans="1:2" ht="12.75">
      <c r="A769" s="6">
        <v>-0.0036621</v>
      </c>
      <c r="B769" s="1">
        <f t="shared" si="11"/>
        <v>-0.9402136646700001</v>
      </c>
    </row>
    <row r="770" spans="1:2" ht="12.75">
      <c r="A770" s="6">
        <v>-0.0024414</v>
      </c>
      <c r="B770" s="1">
        <f t="shared" si="11"/>
        <v>-0.78350910978</v>
      </c>
    </row>
    <row r="771" spans="1:2" ht="12.75">
      <c r="A771" s="6">
        <v>-0.0012207</v>
      </c>
      <c r="B771" s="1">
        <f t="shared" si="11"/>
        <v>-0.62680455489</v>
      </c>
    </row>
    <row r="772" spans="1:2" ht="12.75">
      <c r="A772" s="6">
        <v>-0.0012207</v>
      </c>
      <c r="B772" s="1">
        <f t="shared" si="11"/>
        <v>-0.62680455489</v>
      </c>
    </row>
    <row r="773" spans="1:2" ht="12.75">
      <c r="A773" s="6">
        <v>-0.0048828</v>
      </c>
      <c r="B773" s="1">
        <f t="shared" si="11"/>
        <v>-1.09691821956</v>
      </c>
    </row>
    <row r="774" spans="1:2" ht="12.75">
      <c r="A774" s="6">
        <v>-0.0036621</v>
      </c>
      <c r="B774" s="1">
        <f t="shared" si="11"/>
        <v>-0.9402136646700001</v>
      </c>
    </row>
    <row r="775" spans="1:2" ht="12.75">
      <c r="A775" s="6">
        <v>-0.0024414</v>
      </c>
      <c r="B775" s="1">
        <f t="shared" si="11"/>
        <v>-0.78350910978</v>
      </c>
    </row>
    <row r="776" spans="1:2" ht="12.75">
      <c r="A776" s="6">
        <v>-0.0024414</v>
      </c>
      <c r="B776" s="1">
        <f t="shared" si="11"/>
        <v>-0.78350910978</v>
      </c>
    </row>
    <row r="777" spans="1:2" ht="12.75">
      <c r="A777" s="6">
        <v>-0.0048828</v>
      </c>
      <c r="B777" s="1">
        <f t="shared" si="11"/>
        <v>-1.09691821956</v>
      </c>
    </row>
    <row r="778" spans="1:2" ht="12.75">
      <c r="A778" s="6">
        <v>-0.0048828</v>
      </c>
      <c r="B778" s="1">
        <f t="shared" si="11"/>
        <v>-1.09691821956</v>
      </c>
    </row>
    <row r="779" spans="1:2" ht="12.75">
      <c r="A779" s="6">
        <v>-0.0024414</v>
      </c>
      <c r="B779" s="1">
        <f aca="true" t="shared" si="12" ref="B779:B795">(A779*128.3727)-0.4701</f>
        <v>-0.78350910978</v>
      </c>
    </row>
    <row r="780" spans="1:2" ht="12.75">
      <c r="A780" s="6">
        <v>-0.0024414</v>
      </c>
      <c r="B780" s="1">
        <f t="shared" si="12"/>
        <v>-0.78350910978</v>
      </c>
    </row>
    <row r="781" spans="1:2" ht="12.75">
      <c r="A781" s="6">
        <v>-0.0048828</v>
      </c>
      <c r="B781" s="1">
        <f t="shared" si="12"/>
        <v>-1.09691821956</v>
      </c>
    </row>
    <row r="782" spans="1:2" ht="12.75">
      <c r="A782" s="6">
        <v>-0.0048828</v>
      </c>
      <c r="B782" s="1">
        <f t="shared" si="12"/>
        <v>-1.09691821956</v>
      </c>
    </row>
    <row r="783" spans="1:2" ht="12.75">
      <c r="A783" s="6">
        <v>-0.0036621</v>
      </c>
      <c r="B783" s="1">
        <f t="shared" si="12"/>
        <v>-0.9402136646700001</v>
      </c>
    </row>
    <row r="784" spans="1:2" ht="12.75">
      <c r="A784" s="6">
        <v>-0.0024414</v>
      </c>
      <c r="B784" s="1">
        <f t="shared" si="12"/>
        <v>-0.78350910978</v>
      </c>
    </row>
    <row r="785" spans="1:2" ht="12.75">
      <c r="A785" s="6">
        <v>-0.0048828</v>
      </c>
      <c r="B785" s="1">
        <f t="shared" si="12"/>
        <v>-1.09691821956</v>
      </c>
    </row>
    <row r="786" spans="1:2" ht="12.75">
      <c r="A786" s="6">
        <v>-0.0048828</v>
      </c>
      <c r="B786" s="1">
        <f t="shared" si="12"/>
        <v>-1.09691821956</v>
      </c>
    </row>
    <row r="787" spans="1:2" ht="12.75">
      <c r="A787" s="6">
        <v>-0.0024414</v>
      </c>
      <c r="B787" s="1">
        <f t="shared" si="12"/>
        <v>-0.78350910978</v>
      </c>
    </row>
    <row r="788" spans="1:2" ht="12.75">
      <c r="A788" s="6">
        <v>-0.0036621</v>
      </c>
      <c r="B788" s="1">
        <f t="shared" si="12"/>
        <v>-0.9402136646700001</v>
      </c>
    </row>
    <row r="789" spans="1:2" ht="12.75">
      <c r="A789" s="6">
        <v>-0.0048828</v>
      </c>
      <c r="B789" s="1">
        <f t="shared" si="12"/>
        <v>-1.09691821956</v>
      </c>
    </row>
    <row r="790" spans="1:2" ht="12.75">
      <c r="A790" s="6">
        <v>-0.0048828</v>
      </c>
      <c r="B790" s="1">
        <f t="shared" si="12"/>
        <v>-1.09691821956</v>
      </c>
    </row>
    <row r="791" spans="1:2" ht="12.75">
      <c r="A791" s="6">
        <v>-0.0036621</v>
      </c>
      <c r="B791" s="1">
        <f t="shared" si="12"/>
        <v>-0.9402136646700001</v>
      </c>
    </row>
    <row r="792" spans="1:2" ht="12.75">
      <c r="A792" s="6">
        <v>-0.0024414</v>
      </c>
      <c r="B792" s="1">
        <f t="shared" si="12"/>
        <v>-0.78350910978</v>
      </c>
    </row>
    <row r="793" spans="1:2" ht="12.75">
      <c r="A793" s="6">
        <v>-0.0048828</v>
      </c>
      <c r="B793" s="1">
        <f t="shared" si="12"/>
        <v>-1.09691821956</v>
      </c>
    </row>
    <row r="794" spans="1:2" ht="12.75">
      <c r="A794" s="6">
        <v>-0.0048828</v>
      </c>
      <c r="B794" s="1">
        <f t="shared" si="12"/>
        <v>-1.09691821956</v>
      </c>
    </row>
    <row r="795" spans="1:2" ht="12.75">
      <c r="A795" s="6">
        <v>-0.0036621</v>
      </c>
      <c r="B795" s="1">
        <f t="shared" si="12"/>
        <v>-0.9402136646700001</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87</v>
      </c>
      <c r="B1" t="s">
        <v>97</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75</v>
      </c>
      <c r="D9">
        <v>1.24</v>
      </c>
      <c r="E9" t="s">
        <v>47</v>
      </c>
    </row>
    <row r="10" ht="12.75">
      <c r="A10" t="s">
        <v>74</v>
      </c>
    </row>
    <row r="11" ht="12.75">
      <c r="A11" t="s">
        <v>83</v>
      </c>
    </row>
    <row r="22" ht="12.75">
      <c r="J22" t="s">
        <v>72</v>
      </c>
    </row>
    <row r="57" ht="12.75">
      <c r="H57" t="s">
        <v>73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2005-09-05T04:50:33Z</dcterms:modified>
  <cp:category/>
  <cp:version/>
  <cp:contentType/>
  <cp:contentStatus/>
</cp:coreProperties>
</file>