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<sst xmlns="http://schemas.openxmlformats.org/spreadsheetml/2006/main" count="77" uniqueCount="63">
  <si>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</si>
  <si>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</si>
  <si>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</si>
  <si>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</si>
  <si>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</si>
  <si>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</si>
  <si>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</si>
  <si>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</si>
  <si>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</si>
  <si>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</si>
  <si>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</si>
  <si>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</si>
  <si>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</si>
  <si>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</si>
  <si>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</si>
  <si>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</si>
  <si>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</si>
  <si>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</si>
  <si>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</si>
  <si>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</si>
  <si>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</si>
  <si>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</si>
  <si>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</si>
  <si>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</si>
  <si>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</si>
  <si>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</si>
  <si>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</si>
  <si>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</si>
  <si>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</si>
  <si>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</si>
  <si>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</si>
  <si>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</si>
  <si>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</si>
  <si>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</si>
  <si>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</si>
  <si>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</si>
  <si>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</si>
  <si>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(propellant alone)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</si>
  <si>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</si>
  <si>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</si>
  <si>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</si>
  <si>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</si>
  <si>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</si>
  <si>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</si>
  <si>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(2)</t>
  </si>
  <si>
    <t>Seconds (2)</t>
  </si>
  <si>
    <t>Lbs-force (1)</t>
  </si>
  <si>
    <t>Motor actually burned considerably longer, if the ramp-up and</t>
  </si>
  <si>
    <t>taper-off are included.</t>
  </si>
  <si>
    <t>Static test of 38mm motor, single uninhibited grain</t>
  </si>
  <si>
    <t>Uninhibited</t>
  </si>
  <si>
    <t>and Dataq unit, calibrated 8/1/04 Steve and Rick</t>
  </si>
  <si>
    <t>8-9-04d</t>
  </si>
  <si>
    <t>Thin poster-board used instead of high-temp gasket material for fore and aft washers</t>
  </si>
  <si>
    <t>8-9-04a SDF rcandy with 10% fine Ti flakes</t>
  </si>
  <si>
    <t>load cell not calibrated today, using yesterday's values</t>
  </si>
  <si>
    <t>(1) "Burn time" was started when motor reached 10% of peak thrust</t>
  </si>
  <si>
    <t>(freshly drilled with 24/64ths bit)</t>
  </si>
  <si>
    <t>Propellant:  rather slow sucrose/dextrose/fructose rcandy with 10% fine Ti</t>
  </si>
  <si>
    <t>Low isp may be due to Ti in the mix, or to low Kn ratios, or maybe both.</t>
  </si>
  <si>
    <t xml:space="preserve">Ignitor is an old one made for the 54mm motor and thus rather large.  </t>
  </si>
  <si>
    <t>spikes at beginning of burn thought to be this ignitor exiting the nozzle.</t>
  </si>
  <si>
    <t>pounds force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</si>
</sst>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mm motor, 1 uninhibited grain, Ti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19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Data!$B$10:$B$294</c:f>
              <c:numCache>
                <c:ptCount val="2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0.21049281346999998</c:v>
                </c:pt>
                <c:pt idx="12">
                  <c:v>0.21049281346999998</c:v>
                </c:pt>
                <c:pt idx="13">
                  <c:v>0.21049281346999998</c:v>
                </c:pt>
                <c:pt idx="14">
                  <c:v>0.21049281346999998</c:v>
                </c:pt>
                <c:pt idx="15">
                  <c:v>0.21049281346999998</c:v>
                </c:pt>
                <c:pt idx="16">
                  <c:v>0.21049281346999998</c:v>
                </c:pt>
                <c:pt idx="17">
                  <c:v>0.21049281346999998</c:v>
                </c:pt>
                <c:pt idx="18">
                  <c:v>0.21049281346999998</c:v>
                </c:pt>
                <c:pt idx="19">
                  <c:v>0.21049281346999998</c:v>
                </c:pt>
                <c:pt idx="20">
                  <c:v>0.21049281346999998</c:v>
                </c:pt>
                <c:pt idx="21">
                  <c:v>0.21049281346999998</c:v>
                </c:pt>
                <c:pt idx="22">
                  <c:v>0.21049281346999998</c:v>
                </c:pt>
                <c:pt idx="23">
                  <c:v>0.42099640430999996</c:v>
                </c:pt>
                <c:pt idx="24">
                  <c:v>0.42099640430999996</c:v>
                </c:pt>
                <c:pt idx="25">
                  <c:v>0.42099640430999996</c:v>
                </c:pt>
                <c:pt idx="26">
                  <c:v>0.42099640430999996</c:v>
                </c:pt>
                <c:pt idx="27">
                  <c:v>0.42099640430999996</c:v>
                </c:pt>
                <c:pt idx="28">
                  <c:v>0.42099640430999996</c:v>
                </c:pt>
                <c:pt idx="29">
                  <c:v>0.42099640430999996</c:v>
                </c:pt>
                <c:pt idx="30">
                  <c:v>0.42099640430999996</c:v>
                </c:pt>
                <c:pt idx="31">
                  <c:v>0.42099640430999996</c:v>
                </c:pt>
                <c:pt idx="32">
                  <c:v>0.42099640430999996</c:v>
                </c:pt>
                <c:pt idx="33">
                  <c:v>0.42099640430999996</c:v>
                </c:pt>
                <c:pt idx="34">
                  <c:v>0.42099640430999996</c:v>
                </c:pt>
                <c:pt idx="35">
                  <c:v>0.63148921778</c:v>
                </c:pt>
                <c:pt idx="36">
                  <c:v>0.63148921778</c:v>
                </c:pt>
                <c:pt idx="37">
                  <c:v>0.63148921778</c:v>
                </c:pt>
                <c:pt idx="38">
                  <c:v>0.63148921778</c:v>
                </c:pt>
                <c:pt idx="39">
                  <c:v>0.63148921778</c:v>
                </c:pt>
                <c:pt idx="40">
                  <c:v>0.63148921778</c:v>
                </c:pt>
                <c:pt idx="41">
                  <c:v>0.8419820312499999</c:v>
                </c:pt>
                <c:pt idx="42">
                  <c:v>0.8419820312499999</c:v>
                </c:pt>
                <c:pt idx="43">
                  <c:v>0.8419820312499999</c:v>
                </c:pt>
                <c:pt idx="44">
                  <c:v>0.8419820312499999</c:v>
                </c:pt>
                <c:pt idx="45">
                  <c:v>0.8419820312499999</c:v>
                </c:pt>
                <c:pt idx="46">
                  <c:v>1.05247484472</c:v>
                </c:pt>
                <c:pt idx="47">
                  <c:v>1.05247484472</c:v>
                </c:pt>
                <c:pt idx="48">
                  <c:v>1.05247484472</c:v>
                </c:pt>
                <c:pt idx="49">
                  <c:v>1.05247484472</c:v>
                </c:pt>
                <c:pt idx="50">
                  <c:v>1.2629999903</c:v>
                </c:pt>
                <c:pt idx="51">
                  <c:v>1.2629999903</c:v>
                </c:pt>
                <c:pt idx="52">
                  <c:v>1.4734820264</c:v>
                </c:pt>
                <c:pt idx="53">
                  <c:v>1.4734820264</c:v>
                </c:pt>
                <c:pt idx="54">
                  <c:v>1.6839640624999999</c:v>
                </c:pt>
                <c:pt idx="55">
                  <c:v>1.8944460985999998</c:v>
                </c:pt>
                <c:pt idx="56">
                  <c:v>1.8944460985999998</c:v>
                </c:pt>
                <c:pt idx="57">
                  <c:v>2.1049281347</c:v>
                </c:pt>
                <c:pt idx="58">
                  <c:v>2.3154101708</c:v>
                </c:pt>
                <c:pt idx="59">
                  <c:v>2.3154101708</c:v>
                </c:pt>
                <c:pt idx="60">
                  <c:v>2.5259999806</c:v>
                </c:pt>
                <c:pt idx="61">
                  <c:v>2.7364820167</c:v>
                </c:pt>
                <c:pt idx="62">
                  <c:v>2.7364820167</c:v>
                </c:pt>
                <c:pt idx="63">
                  <c:v>2.9469640528</c:v>
                </c:pt>
                <c:pt idx="64">
                  <c:v>3.3679281249999997</c:v>
                </c:pt>
                <c:pt idx="65">
                  <c:v>3.7888921971999996</c:v>
                </c:pt>
                <c:pt idx="66">
                  <c:v>4.209964043099999</c:v>
                </c:pt>
                <c:pt idx="67">
                  <c:v>4.6309281153</c:v>
                </c:pt>
                <c:pt idx="68">
                  <c:v>5.262374223599999</c:v>
                </c:pt>
                <c:pt idx="69">
                  <c:v>5.8939281056</c:v>
                </c:pt>
                <c:pt idx="70">
                  <c:v>6.3148921778</c:v>
                </c:pt>
                <c:pt idx="71">
                  <c:v>7.1568203222</c:v>
                </c:pt>
                <c:pt idx="72">
                  <c:v>7.5778921681</c:v>
                </c:pt>
                <c:pt idx="73">
                  <c:v>8.6303023486</c:v>
                </c:pt>
                <c:pt idx="74">
                  <c:v>9.6828203028</c:v>
                </c:pt>
                <c:pt idx="75">
                  <c:v>10.3142664111</c:v>
                </c:pt>
                <c:pt idx="76">
                  <c:v>11.156733423999999</c:v>
                </c:pt>
                <c:pt idx="77">
                  <c:v>11.998446021</c:v>
                </c:pt>
                <c:pt idx="78">
                  <c:v>12.840158618</c:v>
                </c:pt>
                <c:pt idx="79">
                  <c:v>13.471712499999999</c:v>
                </c:pt>
                <c:pt idx="80">
                  <c:v>14.103266382</c:v>
                </c:pt>
                <c:pt idx="81">
                  <c:v>14.734820264</c:v>
                </c:pt>
                <c:pt idx="82">
                  <c:v>14.944978979</c:v>
                </c:pt>
                <c:pt idx="83">
                  <c:v>15.576532860999999</c:v>
                </c:pt>
                <c:pt idx="84">
                  <c:v>16.418245458</c:v>
                </c:pt>
                <c:pt idx="85">
                  <c:v>16.62948191</c:v>
                </c:pt>
                <c:pt idx="86">
                  <c:v>21.892071680999997</c:v>
                </c:pt>
                <c:pt idx="87">
                  <c:v>10.3142664111</c:v>
                </c:pt>
                <c:pt idx="88">
                  <c:v>19.365856153</c:v>
                </c:pt>
                <c:pt idx="89">
                  <c:v>21.260517799</c:v>
                </c:pt>
                <c:pt idx="90">
                  <c:v>14.524661548999998</c:v>
                </c:pt>
                <c:pt idx="91">
                  <c:v>20.839122632</c:v>
                </c:pt>
                <c:pt idx="92">
                  <c:v>17.681353222</c:v>
                </c:pt>
                <c:pt idx="93">
                  <c:v>17.471194507</c:v>
                </c:pt>
                <c:pt idx="94">
                  <c:v>19.786173583</c:v>
                </c:pt>
                <c:pt idx="95">
                  <c:v>17.471194507</c:v>
                </c:pt>
                <c:pt idx="96">
                  <c:v>19.154619701</c:v>
                </c:pt>
                <c:pt idx="97">
                  <c:v>19.576014867999998</c:v>
                </c:pt>
                <c:pt idx="98">
                  <c:v>18.944460986</c:v>
                </c:pt>
                <c:pt idx="99">
                  <c:v>20.20756875</c:v>
                </c:pt>
                <c:pt idx="100">
                  <c:v>20.417727465</c:v>
                </c:pt>
                <c:pt idx="101">
                  <c:v>20.839122632</c:v>
                </c:pt>
                <c:pt idx="102">
                  <c:v>21.470676513999997</c:v>
                </c:pt>
                <c:pt idx="103">
                  <c:v>21.680835228999996</c:v>
                </c:pt>
                <c:pt idx="104">
                  <c:v>22.102230396</c:v>
                </c:pt>
                <c:pt idx="105">
                  <c:v>22.102230396</c:v>
                </c:pt>
                <c:pt idx="106">
                  <c:v>22.102230396</c:v>
                </c:pt>
                <c:pt idx="107">
                  <c:v>21.892071680999997</c:v>
                </c:pt>
                <c:pt idx="108">
                  <c:v>21.892071680999997</c:v>
                </c:pt>
                <c:pt idx="109">
                  <c:v>21.892071680999997</c:v>
                </c:pt>
                <c:pt idx="110">
                  <c:v>21.892071680999997</c:v>
                </c:pt>
                <c:pt idx="111">
                  <c:v>21.680835228999996</c:v>
                </c:pt>
                <c:pt idx="112">
                  <c:v>21.680835228999996</c:v>
                </c:pt>
                <c:pt idx="113">
                  <c:v>21.680835228999996</c:v>
                </c:pt>
                <c:pt idx="114">
                  <c:v>21.680835228999996</c:v>
                </c:pt>
                <c:pt idx="115">
                  <c:v>21.260517799</c:v>
                </c:pt>
                <c:pt idx="116">
                  <c:v>21.049281347</c:v>
                </c:pt>
                <c:pt idx="117">
                  <c:v>20.839122632</c:v>
                </c:pt>
                <c:pt idx="118">
                  <c:v>20.839122632</c:v>
                </c:pt>
                <c:pt idx="119">
                  <c:v>20.839122632</c:v>
                </c:pt>
                <c:pt idx="120">
                  <c:v>20.839122632</c:v>
                </c:pt>
                <c:pt idx="121">
                  <c:v>20.628963916999997</c:v>
                </c:pt>
                <c:pt idx="122">
                  <c:v>20.417727465</c:v>
                </c:pt>
                <c:pt idx="123">
                  <c:v>20.417727465</c:v>
                </c:pt>
                <c:pt idx="124">
                  <c:v>20.417727465</c:v>
                </c:pt>
                <c:pt idx="125">
                  <c:v>20.20756875</c:v>
                </c:pt>
                <c:pt idx="126">
                  <c:v>20.20756875</c:v>
                </c:pt>
                <c:pt idx="127">
                  <c:v>20.20756875</c:v>
                </c:pt>
                <c:pt idx="128">
                  <c:v>19.997410034999998</c:v>
                </c:pt>
                <c:pt idx="129">
                  <c:v>19.786173583</c:v>
                </c:pt>
                <c:pt idx="130">
                  <c:v>19.786173583</c:v>
                </c:pt>
                <c:pt idx="131">
                  <c:v>19.786173583</c:v>
                </c:pt>
                <c:pt idx="132">
                  <c:v>19.786173583</c:v>
                </c:pt>
                <c:pt idx="133">
                  <c:v>19.786173583</c:v>
                </c:pt>
                <c:pt idx="134">
                  <c:v>19.786173583</c:v>
                </c:pt>
                <c:pt idx="135">
                  <c:v>19.576014867999998</c:v>
                </c:pt>
                <c:pt idx="136">
                  <c:v>19.365856153</c:v>
                </c:pt>
                <c:pt idx="137">
                  <c:v>19.365856153</c:v>
                </c:pt>
                <c:pt idx="138">
                  <c:v>19.786173583</c:v>
                </c:pt>
                <c:pt idx="139">
                  <c:v>19.365856153</c:v>
                </c:pt>
                <c:pt idx="140">
                  <c:v>19.786173583</c:v>
                </c:pt>
                <c:pt idx="141">
                  <c:v>19.576014867999998</c:v>
                </c:pt>
                <c:pt idx="142">
                  <c:v>19.576014867999998</c:v>
                </c:pt>
                <c:pt idx="143">
                  <c:v>19.786173583</c:v>
                </c:pt>
                <c:pt idx="144">
                  <c:v>19.576014867999998</c:v>
                </c:pt>
                <c:pt idx="145">
                  <c:v>19.576014867999998</c:v>
                </c:pt>
                <c:pt idx="146">
                  <c:v>19.786173583</c:v>
                </c:pt>
                <c:pt idx="147">
                  <c:v>19.576014867999998</c:v>
                </c:pt>
                <c:pt idx="148">
                  <c:v>19.576014867999998</c:v>
                </c:pt>
                <c:pt idx="149">
                  <c:v>19.576014867999998</c:v>
                </c:pt>
                <c:pt idx="150">
                  <c:v>19.365856153</c:v>
                </c:pt>
                <c:pt idx="151">
                  <c:v>19.365856153</c:v>
                </c:pt>
                <c:pt idx="152">
                  <c:v>19.576014867999998</c:v>
                </c:pt>
                <c:pt idx="153">
                  <c:v>19.365856153</c:v>
                </c:pt>
                <c:pt idx="154">
                  <c:v>19.786173583</c:v>
                </c:pt>
                <c:pt idx="155">
                  <c:v>19.365856153</c:v>
                </c:pt>
                <c:pt idx="156">
                  <c:v>19.576014867999998</c:v>
                </c:pt>
                <c:pt idx="157">
                  <c:v>19.154619701</c:v>
                </c:pt>
                <c:pt idx="158">
                  <c:v>18.944460986</c:v>
                </c:pt>
                <c:pt idx="159">
                  <c:v>18.944460986</c:v>
                </c:pt>
                <c:pt idx="160">
                  <c:v>18.944460986</c:v>
                </c:pt>
                <c:pt idx="161">
                  <c:v>18.734302270999997</c:v>
                </c:pt>
                <c:pt idx="162">
                  <c:v>19.365856153</c:v>
                </c:pt>
                <c:pt idx="163">
                  <c:v>20.628963916999997</c:v>
                </c:pt>
                <c:pt idx="164">
                  <c:v>19.365856153</c:v>
                </c:pt>
                <c:pt idx="165">
                  <c:v>19.576014867999998</c:v>
                </c:pt>
                <c:pt idx="166">
                  <c:v>18.944460986</c:v>
                </c:pt>
                <c:pt idx="167">
                  <c:v>18.312907104</c:v>
                </c:pt>
                <c:pt idx="168">
                  <c:v>18.312907104</c:v>
                </c:pt>
                <c:pt idx="169">
                  <c:v>17.892589673999996</c:v>
                </c:pt>
                <c:pt idx="170">
                  <c:v>17.681353222</c:v>
                </c:pt>
                <c:pt idx="171">
                  <c:v>17.681353222</c:v>
                </c:pt>
                <c:pt idx="172">
                  <c:v>17.471194507</c:v>
                </c:pt>
                <c:pt idx="173">
                  <c:v>17.471194507</c:v>
                </c:pt>
                <c:pt idx="174">
                  <c:v>17.261035791999998</c:v>
                </c:pt>
                <c:pt idx="175">
                  <c:v>17.261035791999998</c:v>
                </c:pt>
                <c:pt idx="176">
                  <c:v>17.04979934</c:v>
                </c:pt>
                <c:pt idx="177">
                  <c:v>17.04979934</c:v>
                </c:pt>
                <c:pt idx="178">
                  <c:v>16.839640624999998</c:v>
                </c:pt>
                <c:pt idx="179">
                  <c:v>16.839640624999998</c:v>
                </c:pt>
                <c:pt idx="180">
                  <c:v>17.261035791999998</c:v>
                </c:pt>
                <c:pt idx="181">
                  <c:v>17.04979934</c:v>
                </c:pt>
                <c:pt idx="182">
                  <c:v>17.04979934</c:v>
                </c:pt>
                <c:pt idx="183">
                  <c:v>16.839640624999998</c:v>
                </c:pt>
                <c:pt idx="184">
                  <c:v>16.62948191</c:v>
                </c:pt>
                <c:pt idx="185">
                  <c:v>16.839640624999998</c:v>
                </c:pt>
                <c:pt idx="186">
                  <c:v>16.62948191</c:v>
                </c:pt>
                <c:pt idx="187">
                  <c:v>16.839640624999998</c:v>
                </c:pt>
                <c:pt idx="188">
                  <c:v>17.04979934</c:v>
                </c:pt>
                <c:pt idx="189">
                  <c:v>16.839640624999998</c:v>
                </c:pt>
                <c:pt idx="190">
                  <c:v>16.418245458</c:v>
                </c:pt>
                <c:pt idx="191">
                  <c:v>17.471194507</c:v>
                </c:pt>
                <c:pt idx="192">
                  <c:v>17.471194507</c:v>
                </c:pt>
                <c:pt idx="193">
                  <c:v>17.471194507</c:v>
                </c:pt>
                <c:pt idx="194">
                  <c:v>16.839640624999998</c:v>
                </c:pt>
                <c:pt idx="195">
                  <c:v>16.62948191</c:v>
                </c:pt>
                <c:pt idx="196">
                  <c:v>16.418245458</c:v>
                </c:pt>
                <c:pt idx="197">
                  <c:v>16.208086743</c:v>
                </c:pt>
                <c:pt idx="198">
                  <c:v>16.208086743</c:v>
                </c:pt>
                <c:pt idx="199">
                  <c:v>16.208086743</c:v>
                </c:pt>
                <c:pt idx="200">
                  <c:v>15.997928027999999</c:v>
                </c:pt>
                <c:pt idx="201">
                  <c:v>15.997928027999999</c:v>
                </c:pt>
                <c:pt idx="202">
                  <c:v>15.786691576</c:v>
                </c:pt>
                <c:pt idx="203">
                  <c:v>15.786691576</c:v>
                </c:pt>
                <c:pt idx="204">
                  <c:v>15.786691576</c:v>
                </c:pt>
                <c:pt idx="205">
                  <c:v>15.576532860999999</c:v>
                </c:pt>
                <c:pt idx="206">
                  <c:v>15.576532860999999</c:v>
                </c:pt>
                <c:pt idx="207">
                  <c:v>15.366374145999998</c:v>
                </c:pt>
                <c:pt idx="208">
                  <c:v>15.156215431</c:v>
                </c:pt>
                <c:pt idx="209">
                  <c:v>15.366374145999998</c:v>
                </c:pt>
                <c:pt idx="210">
                  <c:v>15.366374145999998</c:v>
                </c:pt>
                <c:pt idx="211">
                  <c:v>15.366374145999998</c:v>
                </c:pt>
                <c:pt idx="212">
                  <c:v>15.156215431</c:v>
                </c:pt>
                <c:pt idx="213">
                  <c:v>15.156215431</c:v>
                </c:pt>
                <c:pt idx="214">
                  <c:v>15.156215431</c:v>
                </c:pt>
                <c:pt idx="215">
                  <c:v>15.156215431</c:v>
                </c:pt>
                <c:pt idx="216">
                  <c:v>15.156215431</c:v>
                </c:pt>
                <c:pt idx="217">
                  <c:v>15.156215431</c:v>
                </c:pt>
                <c:pt idx="218">
                  <c:v>14.944978979</c:v>
                </c:pt>
                <c:pt idx="219">
                  <c:v>14.944978979</c:v>
                </c:pt>
                <c:pt idx="220">
                  <c:v>14.944978979</c:v>
                </c:pt>
                <c:pt idx="221">
                  <c:v>14.944978979</c:v>
                </c:pt>
                <c:pt idx="222">
                  <c:v>14.944978979</c:v>
                </c:pt>
                <c:pt idx="223">
                  <c:v>14.734820264</c:v>
                </c:pt>
                <c:pt idx="224">
                  <c:v>14.944978979</c:v>
                </c:pt>
                <c:pt idx="225">
                  <c:v>15.156215431</c:v>
                </c:pt>
                <c:pt idx="226">
                  <c:v>15.156215431</c:v>
                </c:pt>
                <c:pt idx="227">
                  <c:v>14.944978979</c:v>
                </c:pt>
                <c:pt idx="228">
                  <c:v>14.944978979</c:v>
                </c:pt>
                <c:pt idx="229">
                  <c:v>14.944978979</c:v>
                </c:pt>
                <c:pt idx="230">
                  <c:v>14.524661548999998</c:v>
                </c:pt>
                <c:pt idx="231">
                  <c:v>14.524661548999998</c:v>
                </c:pt>
                <c:pt idx="232">
                  <c:v>14.524661548999998</c:v>
                </c:pt>
                <c:pt idx="233">
                  <c:v>14.524661548999998</c:v>
                </c:pt>
                <c:pt idx="234">
                  <c:v>14.734820264</c:v>
                </c:pt>
                <c:pt idx="235">
                  <c:v>14.734820264</c:v>
                </c:pt>
                <c:pt idx="236">
                  <c:v>14.734820264</c:v>
                </c:pt>
                <c:pt idx="237">
                  <c:v>14.524661548999998</c:v>
                </c:pt>
                <c:pt idx="238">
                  <c:v>14.313425097</c:v>
                </c:pt>
                <c:pt idx="239">
                  <c:v>14.103266382</c:v>
                </c:pt>
                <c:pt idx="240">
                  <c:v>14.103266382</c:v>
                </c:pt>
                <c:pt idx="241">
                  <c:v>13.893107666999999</c:v>
                </c:pt>
                <c:pt idx="242">
                  <c:v>14.103266382</c:v>
                </c:pt>
                <c:pt idx="243">
                  <c:v>13.893107666999999</c:v>
                </c:pt>
                <c:pt idx="244">
                  <c:v>13.893107666999999</c:v>
                </c:pt>
                <c:pt idx="245">
                  <c:v>13.893107666999999</c:v>
                </c:pt>
                <c:pt idx="246">
                  <c:v>13.681871215</c:v>
                </c:pt>
                <c:pt idx="247">
                  <c:v>13.893107666999999</c:v>
                </c:pt>
                <c:pt idx="248">
                  <c:v>14.524661548999998</c:v>
                </c:pt>
                <c:pt idx="249">
                  <c:v>14.313425097</c:v>
                </c:pt>
                <c:pt idx="250">
                  <c:v>14.103266382</c:v>
                </c:pt>
                <c:pt idx="251">
                  <c:v>14.313425097</c:v>
                </c:pt>
                <c:pt idx="252">
                  <c:v>14.103266382</c:v>
                </c:pt>
                <c:pt idx="253">
                  <c:v>13.893107666999999</c:v>
                </c:pt>
                <c:pt idx="254">
                  <c:v>14.103266382</c:v>
                </c:pt>
                <c:pt idx="255">
                  <c:v>14.103266382</c:v>
                </c:pt>
                <c:pt idx="256">
                  <c:v>13.681871215</c:v>
                </c:pt>
                <c:pt idx="257">
                  <c:v>13.893107666999999</c:v>
                </c:pt>
                <c:pt idx="258">
                  <c:v>14.313425097</c:v>
                </c:pt>
                <c:pt idx="259">
                  <c:v>14.313425097</c:v>
                </c:pt>
                <c:pt idx="260">
                  <c:v>13.893107666999999</c:v>
                </c:pt>
                <c:pt idx="261">
                  <c:v>13.261553784999998</c:v>
                </c:pt>
                <c:pt idx="262">
                  <c:v>12.840158618</c:v>
                </c:pt>
                <c:pt idx="263">
                  <c:v>12.629999902999998</c:v>
                </c:pt>
                <c:pt idx="264">
                  <c:v>12.208604736</c:v>
                </c:pt>
                <c:pt idx="265">
                  <c:v>11.998446021</c:v>
                </c:pt>
                <c:pt idx="266">
                  <c:v>11.788287306</c:v>
                </c:pt>
                <c:pt idx="267">
                  <c:v>11.577050854</c:v>
                </c:pt>
                <c:pt idx="268">
                  <c:v>11.366892138999999</c:v>
                </c:pt>
                <c:pt idx="269">
                  <c:v>10.945496972</c:v>
                </c:pt>
                <c:pt idx="270">
                  <c:v>10.524748447199999</c:v>
                </c:pt>
                <c:pt idx="271">
                  <c:v>10.103784375</c:v>
                </c:pt>
                <c:pt idx="272">
                  <c:v>9.4723382667</c:v>
                </c:pt>
                <c:pt idx="273">
                  <c:v>9.2618562306</c:v>
                </c:pt>
                <c:pt idx="274">
                  <c:v>8.6303023486</c:v>
                </c:pt>
                <c:pt idx="275">
                  <c:v>7.998856240299999</c:v>
                </c:pt>
                <c:pt idx="276">
                  <c:v>7.5778921681</c:v>
                </c:pt>
                <c:pt idx="277">
                  <c:v>7.5778921681</c:v>
                </c:pt>
                <c:pt idx="278">
                  <c:v>8.6303023486</c:v>
                </c:pt>
                <c:pt idx="279">
                  <c:v>3.9993742332999997</c:v>
                </c:pt>
                <c:pt idx="280">
                  <c:v>2.5259999806</c:v>
                </c:pt>
                <c:pt idx="281">
                  <c:v>2.1049281347</c:v>
                </c:pt>
                <c:pt idx="282">
                  <c:v>1.2629999903</c:v>
                </c:pt>
                <c:pt idx="283">
                  <c:v>0.21049281346999998</c:v>
                </c:pt>
                <c:pt idx="284">
                  <c:v>0</c:v>
                </c:pt>
              </c:numCache>
            </c:numRef>
          </c:val>
          <c:smooth val="0"/>
        </c:ser>
        <c:axId val="9188793"/>
        <c:axId val="15590274"/>
      </c:lineChart>
      <c:catAx>
        <c:axId val="918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88793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Data!$B$10:$B$294</c:f>
              <c:numCache/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52652"/>
        <c:crosses val="autoZero"/>
        <c:auto val="1"/>
        <c:lblOffset val="100"/>
        <c:noMultiLvlLbl val="0"/>
      </c:catAx>
      <c:valAx>
        <c:axId val="5485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4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23</xdr:row>
      <xdr:rowOff>0</xdr:rowOff>
    </xdr:from>
    <xdr:to>
      <xdr:col>2</xdr:col>
      <xdr:colOff>238125</xdr:colOff>
      <xdr:row>26</xdr:row>
      <xdr:rowOff>133350</xdr:rowOff>
    </xdr:to>
    <xdr:grpSp>
      <xdr:nvGrpSpPr>
        <xdr:cNvPr id="2" name="Group 7"/>
        <xdr:cNvGrpSpPr>
          <a:grpSpLocks/>
        </xdr:cNvGrpSpPr>
      </xdr:nvGrpSpPr>
      <xdr:grpSpPr>
        <a:xfrm>
          <a:off x="1200150" y="37242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180975</xdr:colOff>
      <xdr:row>23</xdr:row>
      <xdr:rowOff>0</xdr:rowOff>
    </xdr:from>
    <xdr:to>
      <xdr:col>6</xdr:col>
      <xdr:colOff>561975</xdr:colOff>
      <xdr:row>26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4076700" y="37242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52</v>
      </c>
      <c r="C1" t="s">
        <v>49</v>
      </c>
    </row>
    <row r="2" ht="12.75">
      <c r="C2" t="s">
        <v>58</v>
      </c>
    </row>
    <row r="3" ht="12.75">
      <c r="C3" t="s">
        <v>53</v>
      </c>
    </row>
    <row r="4" ht="12.75">
      <c r="C4" t="s">
        <v>8</v>
      </c>
    </row>
    <row r="5" ht="12.75">
      <c r="C5" t="s">
        <v>59</v>
      </c>
    </row>
    <row r="6" ht="12.75">
      <c r="C6" t="s">
        <v>60</v>
      </c>
    </row>
    <row r="7" ht="12.75">
      <c r="C7" t="s">
        <v>61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50</v>
      </c>
    </row>
    <row r="11" spans="9:10" ht="12.75">
      <c r="I11" t="s">
        <v>21</v>
      </c>
      <c r="J11" t="s">
        <v>54</v>
      </c>
    </row>
    <row r="12" spans="9:11" ht="12.75">
      <c r="I12" t="s">
        <v>22</v>
      </c>
      <c r="J12">
        <v>21</v>
      </c>
      <c r="K12" t="s">
        <v>34</v>
      </c>
    </row>
    <row r="13" spans="9:11" ht="12.75">
      <c r="I13" t="s">
        <v>25</v>
      </c>
      <c r="J13">
        <v>2.565</v>
      </c>
      <c r="K13" t="s">
        <v>14</v>
      </c>
    </row>
    <row r="14" spans="9:11" ht="12.75">
      <c r="I14" t="s">
        <v>23</v>
      </c>
      <c r="J14">
        <v>1.25</v>
      </c>
      <c r="K14" t="s">
        <v>14</v>
      </c>
    </row>
    <row r="15" spans="9:11" ht="12.75">
      <c r="I15" t="s">
        <v>24</v>
      </c>
      <c r="J15">
        <v>0.38</v>
      </c>
      <c r="K15" t="s">
        <v>14</v>
      </c>
    </row>
    <row r="16" spans="9:12" ht="12.75">
      <c r="I16" t="s">
        <v>13</v>
      </c>
      <c r="J16">
        <v>82.4</v>
      </c>
      <c r="K16" t="s">
        <v>32</v>
      </c>
      <c r="L16" t="s">
        <v>37</v>
      </c>
    </row>
    <row r="19" ht="12.75">
      <c r="I19" t="s">
        <v>11</v>
      </c>
    </row>
    <row r="20" spans="9:11" ht="12.75">
      <c r="I20" t="s">
        <v>26</v>
      </c>
      <c r="J20">
        <v>0.39</v>
      </c>
      <c r="K20" t="s">
        <v>57</v>
      </c>
    </row>
    <row r="21" spans="9:10" ht="12.75">
      <c r="I21" t="s">
        <v>27</v>
      </c>
      <c r="J21">
        <v>0.4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>
        <v>129</v>
      </c>
      <c r="K25">
        <v>300</v>
      </c>
      <c r="L25" t="s">
        <v>31</v>
      </c>
    </row>
    <row r="26" spans="9:11" ht="12.75">
      <c r="I26" t="s">
        <v>29</v>
      </c>
      <c r="J26">
        <v>129</v>
      </c>
      <c r="K26">
        <v>300</v>
      </c>
    </row>
    <row r="27" spans="9:11" ht="12.75">
      <c r="I27" t="s">
        <v>12</v>
      </c>
      <c r="J27">
        <v>92</v>
      </c>
      <c r="K27">
        <v>250</v>
      </c>
    </row>
    <row r="31" ht="12.75">
      <c r="G31" t="s">
        <v>38</v>
      </c>
    </row>
    <row r="32" spans="1:7" ht="12.75">
      <c r="A32" t="s">
        <v>15</v>
      </c>
      <c r="C32">
        <v>21.7</v>
      </c>
      <c r="D32" t="s">
        <v>46</v>
      </c>
      <c r="G32" t="s">
        <v>51</v>
      </c>
    </row>
    <row r="33" spans="1:7" ht="12.75">
      <c r="A33" t="s">
        <v>2</v>
      </c>
      <c r="C33" s="2">
        <f>AVERAGE(Data!B67:B292)</f>
        <v>15.527338935697784</v>
      </c>
      <c r="D33" t="s">
        <v>44</v>
      </c>
      <c r="G33" t="s">
        <v>8</v>
      </c>
    </row>
    <row r="34" spans="1:8" ht="12.75">
      <c r="A34" t="s">
        <v>0</v>
      </c>
      <c r="C34">
        <f>(292-67)/240</f>
        <v>0.9375</v>
      </c>
      <c r="D34" t="s">
        <v>45</v>
      </c>
      <c r="H34" t="s">
        <v>55</v>
      </c>
    </row>
    <row r="35" spans="1:8" ht="12.75">
      <c r="A35" t="s">
        <v>3</v>
      </c>
      <c r="C35">
        <f>C33*C34</f>
        <v>14.556880252216672</v>
      </c>
      <c r="D35" t="s">
        <v>4</v>
      </c>
      <c r="H35" t="s">
        <v>39</v>
      </c>
    </row>
    <row r="36" spans="3:11" ht="12.75">
      <c r="C36">
        <f>C35*4.448</f>
        <v>64.74900336185976</v>
      </c>
      <c r="D36" t="s">
        <v>5</v>
      </c>
      <c r="H36" t="s">
        <v>13</v>
      </c>
      <c r="I36" t="s">
        <v>35</v>
      </c>
      <c r="J36" t="s">
        <v>40</v>
      </c>
      <c r="K36" t="s">
        <v>41</v>
      </c>
    </row>
    <row r="37" spans="1:11" ht="12.75">
      <c r="A37" t="s">
        <v>6</v>
      </c>
      <c r="C37">
        <v>0.0824</v>
      </c>
      <c r="D37" t="s">
        <v>16</v>
      </c>
      <c r="H37">
        <v>0</v>
      </c>
      <c r="I37">
        <v>-0.05</v>
      </c>
      <c r="J37">
        <v>0</v>
      </c>
      <c r="K37">
        <v>0</v>
      </c>
    </row>
    <row r="38" spans="1:11" ht="12.75">
      <c r="A38" t="s">
        <v>8</v>
      </c>
      <c r="C38">
        <f>C37/453.54*1000</f>
        <v>0.18168188031926621</v>
      </c>
      <c r="D38" t="s">
        <v>9</v>
      </c>
      <c r="H38">
        <v>3.15</v>
      </c>
      <c r="I38">
        <v>0.254</v>
      </c>
      <c r="J38">
        <f aca="true" t="shared" si="0" ref="J38:J44">I38/H38</f>
        <v>0.08063492063492064</v>
      </c>
      <c r="K38">
        <f>1/J38</f>
        <v>12.401574803149606</v>
      </c>
    </row>
    <row r="39" spans="1:11" ht="12.75">
      <c r="A39" t="s">
        <v>7</v>
      </c>
      <c r="C39">
        <f>(C36/C37)/9.8</f>
        <v>80.18253834191074</v>
      </c>
      <c r="D39" t="s">
        <v>1</v>
      </c>
      <c r="H39">
        <v>6.15</v>
      </c>
      <c r="I39">
        <v>0.566</v>
      </c>
      <c r="J39">
        <f t="shared" si="0"/>
        <v>0.09203252032520323</v>
      </c>
      <c r="K39">
        <f aca="true" t="shared" si="1" ref="K39:K44">1/J39</f>
        <v>10.865724381625444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/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3.223</v>
      </c>
      <c r="J43">
        <f t="shared" si="0"/>
        <v>0.09722473604826545</v>
      </c>
      <c r="K43">
        <f t="shared" si="1"/>
        <v>10.285448340055849</v>
      </c>
    </row>
    <row r="44" spans="1:11" ht="12.75">
      <c r="A44" t="s">
        <v>56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47</v>
      </c>
      <c r="I45" t="s">
        <v>42</v>
      </c>
      <c r="J45">
        <f>AVERAGE(J38:J44)</f>
        <v>0.09313413837840367</v>
      </c>
      <c r="K45">
        <f>AVERAGE(K38:K44)</f>
        <v>10.777366070888268</v>
      </c>
    </row>
    <row r="46" spans="1:8" ht="12.75">
      <c r="A46" t="s">
        <v>48</v>
      </c>
      <c r="H46" t="s">
        <v>43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1">
      <selection activeCell="B10" sqref="B10"/>
    </sheetView>
  </sheetViews>
  <sheetFormatPr defaultColWidth="9.140625" defaultRowHeight="12.75"/>
  <sheetData>
    <row r="1" ht="12.75">
      <c r="A1" t="s">
        <v>33</v>
      </c>
    </row>
    <row r="2" ht="12.75">
      <c r="A2" t="s">
        <v>36</v>
      </c>
    </row>
    <row r="9" spans="1:2" ht="12.75">
      <c r="A9" t="s">
        <v>35</v>
      </c>
      <c r="B9" t="s">
        <v>62</v>
      </c>
    </row>
    <row r="10" spans="1:2" ht="12.75">
      <c r="A10" s="1">
        <v>0</v>
      </c>
      <c r="B10" s="3">
        <f>A10*10.77737</f>
        <v>0</v>
      </c>
    </row>
    <row r="11" spans="1:2" ht="12.75">
      <c r="A11" s="1">
        <v>0</v>
      </c>
      <c r="B11" s="3">
        <f aca="true" t="shared" si="0" ref="B11:B74">A11*10.77737</f>
        <v>0</v>
      </c>
    </row>
    <row r="12" spans="1:2" ht="12.75">
      <c r="A12" s="1">
        <v>0</v>
      </c>
      <c r="B12" s="3">
        <f t="shared" si="0"/>
        <v>0</v>
      </c>
    </row>
    <row r="13" spans="1:2" ht="12.75">
      <c r="A13" s="1">
        <v>0</v>
      </c>
      <c r="B13" s="3">
        <f t="shared" si="0"/>
        <v>0</v>
      </c>
    </row>
    <row r="14" spans="1:2" ht="12.75">
      <c r="A14" s="1">
        <v>0</v>
      </c>
      <c r="B14" s="3">
        <f t="shared" si="0"/>
        <v>0</v>
      </c>
    </row>
    <row r="15" spans="1:2" ht="12.75">
      <c r="A15" s="1">
        <v>0</v>
      </c>
      <c r="B15" s="3">
        <f t="shared" si="0"/>
        <v>0</v>
      </c>
    </row>
    <row r="16" spans="1:3" ht="12.75">
      <c r="A16" s="1">
        <v>0</v>
      </c>
      <c r="B16" s="3">
        <f t="shared" si="0"/>
        <v>0</v>
      </c>
      <c r="C16" t="s">
        <v>8</v>
      </c>
    </row>
    <row r="17" spans="1:2" ht="12.75">
      <c r="A17" s="1">
        <v>0</v>
      </c>
      <c r="B17" s="3">
        <f t="shared" si="0"/>
        <v>0</v>
      </c>
    </row>
    <row r="18" spans="1:2" ht="12.75">
      <c r="A18" s="1">
        <v>0</v>
      </c>
      <c r="B18" s="3">
        <f t="shared" si="0"/>
        <v>0</v>
      </c>
    </row>
    <row r="19" spans="1:2" ht="12.75">
      <c r="A19" s="1">
        <v>0</v>
      </c>
      <c r="B19" s="3">
        <f t="shared" si="0"/>
        <v>0</v>
      </c>
    </row>
    <row r="20" spans="1:3" ht="12.75">
      <c r="A20" s="1">
        <v>0</v>
      </c>
      <c r="B20" s="3">
        <f t="shared" si="0"/>
        <v>0</v>
      </c>
      <c r="C20" t="s">
        <v>8</v>
      </c>
    </row>
    <row r="21" spans="1:2" ht="12.75">
      <c r="A21" s="1">
        <v>0.019531</v>
      </c>
      <c r="B21" s="3">
        <f t="shared" si="0"/>
        <v>0.21049281346999998</v>
      </c>
    </row>
    <row r="22" spans="1:2" ht="12.75">
      <c r="A22" s="1">
        <v>0.019531</v>
      </c>
      <c r="B22" s="3">
        <f t="shared" si="0"/>
        <v>0.21049281346999998</v>
      </c>
    </row>
    <row r="23" spans="1:2" ht="12.75">
      <c r="A23" s="1">
        <v>0.019531</v>
      </c>
      <c r="B23" s="3">
        <f t="shared" si="0"/>
        <v>0.21049281346999998</v>
      </c>
    </row>
    <row r="24" spans="1:2" ht="12.75">
      <c r="A24" s="1">
        <v>0.019531</v>
      </c>
      <c r="B24" s="3">
        <f t="shared" si="0"/>
        <v>0.21049281346999998</v>
      </c>
    </row>
    <row r="25" spans="1:3" ht="12.75">
      <c r="A25" s="1">
        <v>0.019531</v>
      </c>
      <c r="B25" s="3">
        <f t="shared" si="0"/>
        <v>0.21049281346999998</v>
      </c>
      <c r="C25" t="s">
        <v>8</v>
      </c>
    </row>
    <row r="26" spans="1:2" ht="12.75">
      <c r="A26" s="1">
        <v>0.019531</v>
      </c>
      <c r="B26" s="3">
        <f t="shared" si="0"/>
        <v>0.21049281346999998</v>
      </c>
    </row>
    <row r="27" spans="1:2" ht="12.75">
      <c r="A27" s="1">
        <v>0.019531</v>
      </c>
      <c r="B27" s="3">
        <f t="shared" si="0"/>
        <v>0.21049281346999998</v>
      </c>
    </row>
    <row r="28" spans="1:2" ht="12.75">
      <c r="A28" s="1">
        <v>0.019531</v>
      </c>
      <c r="B28" s="3">
        <f t="shared" si="0"/>
        <v>0.21049281346999998</v>
      </c>
    </row>
    <row r="29" spans="1:2" ht="12.75">
      <c r="A29" s="1">
        <v>0.019531</v>
      </c>
      <c r="B29" s="3">
        <f t="shared" si="0"/>
        <v>0.21049281346999998</v>
      </c>
    </row>
    <row r="30" spans="1:2" ht="12.75">
      <c r="A30" s="1">
        <v>0.019531</v>
      </c>
      <c r="B30" s="3">
        <f t="shared" si="0"/>
        <v>0.21049281346999998</v>
      </c>
    </row>
    <row r="31" spans="1:2" ht="12.75">
      <c r="A31" s="1">
        <v>0.019531</v>
      </c>
      <c r="B31" s="3">
        <f t="shared" si="0"/>
        <v>0.21049281346999998</v>
      </c>
    </row>
    <row r="32" spans="1:2" ht="12.75">
      <c r="A32" s="1">
        <v>0.019531</v>
      </c>
      <c r="B32" s="3">
        <f t="shared" si="0"/>
        <v>0.21049281346999998</v>
      </c>
    </row>
    <row r="33" spans="1:2" ht="12.75">
      <c r="A33" s="1">
        <v>0.039063</v>
      </c>
      <c r="B33" s="3">
        <f t="shared" si="0"/>
        <v>0.42099640430999996</v>
      </c>
    </row>
    <row r="34" spans="1:2" ht="12.75">
      <c r="A34" s="1">
        <v>0.039063</v>
      </c>
      <c r="B34" s="3">
        <f t="shared" si="0"/>
        <v>0.42099640430999996</v>
      </c>
    </row>
    <row r="35" spans="1:2" ht="12.75">
      <c r="A35" s="1">
        <v>0.039063</v>
      </c>
      <c r="B35" s="3">
        <f t="shared" si="0"/>
        <v>0.42099640430999996</v>
      </c>
    </row>
    <row r="36" spans="1:2" ht="12.75">
      <c r="A36" s="1">
        <v>0.039063</v>
      </c>
      <c r="B36" s="3">
        <f t="shared" si="0"/>
        <v>0.42099640430999996</v>
      </c>
    </row>
    <row r="37" spans="1:2" ht="12.75">
      <c r="A37" s="1">
        <v>0.039063</v>
      </c>
      <c r="B37" s="3">
        <f t="shared" si="0"/>
        <v>0.42099640430999996</v>
      </c>
    </row>
    <row r="38" spans="1:2" ht="12.75">
      <c r="A38" s="1">
        <v>0.039063</v>
      </c>
      <c r="B38" s="3">
        <f t="shared" si="0"/>
        <v>0.42099640430999996</v>
      </c>
    </row>
    <row r="39" spans="1:2" ht="12.75">
      <c r="A39" s="1">
        <v>0.039063</v>
      </c>
      <c r="B39" s="3">
        <f t="shared" si="0"/>
        <v>0.42099640430999996</v>
      </c>
    </row>
    <row r="40" spans="1:2" ht="12.75">
      <c r="A40" s="1">
        <v>0.039063</v>
      </c>
      <c r="B40" s="3">
        <f t="shared" si="0"/>
        <v>0.42099640430999996</v>
      </c>
    </row>
    <row r="41" spans="1:2" ht="12.75">
      <c r="A41" s="1">
        <v>0.039063</v>
      </c>
      <c r="B41" s="3">
        <f t="shared" si="0"/>
        <v>0.42099640430999996</v>
      </c>
    </row>
    <row r="42" spans="1:2" ht="12.75">
      <c r="A42" s="1">
        <v>0.039063</v>
      </c>
      <c r="B42" s="3">
        <f t="shared" si="0"/>
        <v>0.42099640430999996</v>
      </c>
    </row>
    <row r="43" spans="1:2" ht="12.75">
      <c r="A43" s="1">
        <v>0.039063</v>
      </c>
      <c r="B43" s="3">
        <f t="shared" si="0"/>
        <v>0.42099640430999996</v>
      </c>
    </row>
    <row r="44" spans="1:2" ht="12.75">
      <c r="A44" s="1">
        <v>0.039063</v>
      </c>
      <c r="B44" s="3">
        <f t="shared" si="0"/>
        <v>0.42099640430999996</v>
      </c>
    </row>
    <row r="45" spans="1:2" ht="12.75">
      <c r="A45" s="1">
        <v>0.058594</v>
      </c>
      <c r="B45" s="3">
        <f t="shared" si="0"/>
        <v>0.63148921778</v>
      </c>
    </row>
    <row r="46" spans="1:2" ht="12.75">
      <c r="A46" s="1">
        <v>0.058594</v>
      </c>
      <c r="B46" s="3">
        <f t="shared" si="0"/>
        <v>0.63148921778</v>
      </c>
    </row>
    <row r="47" spans="1:2" ht="12.75">
      <c r="A47" s="1">
        <v>0.058594</v>
      </c>
      <c r="B47" s="3">
        <f t="shared" si="0"/>
        <v>0.63148921778</v>
      </c>
    </row>
    <row r="48" spans="1:2" ht="12.75">
      <c r="A48" s="1">
        <v>0.058594</v>
      </c>
      <c r="B48" s="3">
        <f t="shared" si="0"/>
        <v>0.63148921778</v>
      </c>
    </row>
    <row r="49" spans="1:2" ht="12.75">
      <c r="A49" s="1">
        <v>0.058594</v>
      </c>
      <c r="B49" s="3">
        <f t="shared" si="0"/>
        <v>0.63148921778</v>
      </c>
    </row>
    <row r="50" spans="1:2" ht="12.75">
      <c r="A50" s="1">
        <v>0.058594</v>
      </c>
      <c r="B50" s="3">
        <f t="shared" si="0"/>
        <v>0.63148921778</v>
      </c>
    </row>
    <row r="51" spans="1:2" ht="12.75">
      <c r="A51" s="1">
        <v>0.078125</v>
      </c>
      <c r="B51" s="3">
        <f t="shared" si="0"/>
        <v>0.8419820312499999</v>
      </c>
    </row>
    <row r="52" spans="1:2" ht="12.75">
      <c r="A52" s="1">
        <v>0.078125</v>
      </c>
      <c r="B52" s="3">
        <f t="shared" si="0"/>
        <v>0.8419820312499999</v>
      </c>
    </row>
    <row r="53" spans="1:2" ht="12.75">
      <c r="A53" s="1">
        <v>0.078125</v>
      </c>
      <c r="B53" s="3">
        <f t="shared" si="0"/>
        <v>0.8419820312499999</v>
      </c>
    </row>
    <row r="54" spans="1:2" ht="12.75">
      <c r="A54" s="1">
        <v>0.078125</v>
      </c>
      <c r="B54" s="3">
        <f t="shared" si="0"/>
        <v>0.8419820312499999</v>
      </c>
    </row>
    <row r="55" spans="1:2" ht="12.75">
      <c r="A55" s="1">
        <v>0.078125</v>
      </c>
      <c r="B55" s="3">
        <f t="shared" si="0"/>
        <v>0.8419820312499999</v>
      </c>
    </row>
    <row r="56" spans="1:2" ht="12.75">
      <c r="A56" s="1">
        <v>0.097656</v>
      </c>
      <c r="B56" s="3">
        <f t="shared" si="0"/>
        <v>1.05247484472</v>
      </c>
    </row>
    <row r="57" spans="1:2" ht="12.75">
      <c r="A57" s="1">
        <v>0.097656</v>
      </c>
      <c r="B57" s="3">
        <f t="shared" si="0"/>
        <v>1.05247484472</v>
      </c>
    </row>
    <row r="58" spans="1:2" ht="12.75">
      <c r="A58" s="1">
        <v>0.097656</v>
      </c>
      <c r="B58" s="3">
        <f t="shared" si="0"/>
        <v>1.05247484472</v>
      </c>
    </row>
    <row r="59" spans="1:2" ht="12.75">
      <c r="A59" s="1">
        <v>0.097656</v>
      </c>
      <c r="B59" s="3">
        <f t="shared" si="0"/>
        <v>1.05247484472</v>
      </c>
    </row>
    <row r="60" spans="1:2" ht="12.75">
      <c r="A60" s="1">
        <v>0.11719</v>
      </c>
      <c r="B60" s="3">
        <f t="shared" si="0"/>
        <v>1.2629999903</v>
      </c>
    </row>
    <row r="61" spans="1:2" ht="12.75">
      <c r="A61" s="1">
        <v>0.11719</v>
      </c>
      <c r="B61" s="3">
        <f t="shared" si="0"/>
        <v>1.2629999903</v>
      </c>
    </row>
    <row r="62" spans="1:2" ht="12.75">
      <c r="A62" s="1">
        <v>0.13672</v>
      </c>
      <c r="B62" s="3">
        <f t="shared" si="0"/>
        <v>1.4734820264</v>
      </c>
    </row>
    <row r="63" spans="1:2" ht="12.75">
      <c r="A63" s="1">
        <v>0.13672</v>
      </c>
      <c r="B63" s="3">
        <f t="shared" si="0"/>
        <v>1.4734820264</v>
      </c>
    </row>
    <row r="64" spans="1:2" ht="12.75">
      <c r="A64" s="1">
        <v>0.15625</v>
      </c>
      <c r="B64" s="3">
        <f t="shared" si="0"/>
        <v>1.6839640624999999</v>
      </c>
    </row>
    <row r="65" spans="1:2" ht="12.75">
      <c r="A65" s="1">
        <v>0.17578</v>
      </c>
      <c r="B65" s="3">
        <f t="shared" si="0"/>
        <v>1.8944460985999998</v>
      </c>
    </row>
    <row r="66" spans="1:2" ht="12.75">
      <c r="A66" s="1">
        <v>0.17578</v>
      </c>
      <c r="B66" s="3">
        <f t="shared" si="0"/>
        <v>1.8944460985999998</v>
      </c>
    </row>
    <row r="67" spans="1:3" ht="12.75">
      <c r="A67" s="1">
        <v>0.19531</v>
      </c>
      <c r="B67" s="3">
        <f t="shared" si="0"/>
        <v>2.1049281347</v>
      </c>
      <c r="C67" t="s">
        <v>18</v>
      </c>
    </row>
    <row r="68" spans="1:2" ht="12.75">
      <c r="A68" s="1">
        <v>0.21484</v>
      </c>
      <c r="B68" s="3">
        <f t="shared" si="0"/>
        <v>2.3154101708</v>
      </c>
    </row>
    <row r="69" spans="1:2" ht="12.75">
      <c r="A69" s="1">
        <v>0.21484</v>
      </c>
      <c r="B69" s="3">
        <f t="shared" si="0"/>
        <v>2.3154101708</v>
      </c>
    </row>
    <row r="70" spans="1:2" ht="12.75">
      <c r="A70" s="1">
        <v>0.23438</v>
      </c>
      <c r="B70" s="3">
        <f t="shared" si="0"/>
        <v>2.5259999806</v>
      </c>
    </row>
    <row r="71" spans="1:2" ht="12.75">
      <c r="A71" s="1">
        <v>0.25391</v>
      </c>
      <c r="B71" s="3">
        <f t="shared" si="0"/>
        <v>2.7364820167</v>
      </c>
    </row>
    <row r="72" spans="1:2" ht="12.75">
      <c r="A72" s="1">
        <v>0.25391</v>
      </c>
      <c r="B72" s="3">
        <f t="shared" si="0"/>
        <v>2.7364820167</v>
      </c>
    </row>
    <row r="73" spans="1:2" ht="12.75">
      <c r="A73" s="1">
        <v>0.27344</v>
      </c>
      <c r="B73" s="3">
        <f t="shared" si="0"/>
        <v>2.9469640528</v>
      </c>
    </row>
    <row r="74" spans="1:2" ht="12.75">
      <c r="A74" s="1">
        <v>0.3125</v>
      </c>
      <c r="B74" s="3">
        <f t="shared" si="0"/>
        <v>3.3679281249999997</v>
      </c>
    </row>
    <row r="75" spans="1:2" ht="12.75">
      <c r="A75" s="1">
        <v>0.35156</v>
      </c>
      <c r="B75" s="3">
        <f aca="true" t="shared" si="1" ref="B75:B138">A75*10.77737</f>
        <v>3.7888921971999996</v>
      </c>
    </row>
    <row r="76" spans="1:2" ht="12.75">
      <c r="A76" s="1">
        <v>0.39063</v>
      </c>
      <c r="B76" s="3">
        <f t="shared" si="1"/>
        <v>4.209964043099999</v>
      </c>
    </row>
    <row r="77" spans="1:2" ht="12.75">
      <c r="A77" s="1">
        <v>0.42969</v>
      </c>
      <c r="B77" s="3">
        <f t="shared" si="1"/>
        <v>4.6309281153</v>
      </c>
    </row>
    <row r="78" spans="1:2" ht="12.75">
      <c r="A78" s="1">
        <v>0.48828</v>
      </c>
      <c r="B78" s="3">
        <f t="shared" si="1"/>
        <v>5.262374223599999</v>
      </c>
    </row>
    <row r="79" spans="1:2" ht="12.75">
      <c r="A79" s="1">
        <v>0.54688</v>
      </c>
      <c r="B79" s="3">
        <f t="shared" si="1"/>
        <v>5.8939281056</v>
      </c>
    </row>
    <row r="80" spans="1:2" ht="12.75">
      <c r="A80" s="1">
        <v>0.58594</v>
      </c>
      <c r="B80" s="3">
        <f t="shared" si="1"/>
        <v>6.3148921778</v>
      </c>
    </row>
    <row r="81" spans="1:2" ht="12.75">
      <c r="A81" s="1">
        <v>0.66406</v>
      </c>
      <c r="B81" s="3">
        <f t="shared" si="1"/>
        <v>7.1568203222</v>
      </c>
    </row>
    <row r="82" spans="1:2" ht="12.75">
      <c r="A82" s="1">
        <v>0.70313</v>
      </c>
      <c r="B82" s="3">
        <f t="shared" si="1"/>
        <v>7.5778921681</v>
      </c>
    </row>
    <row r="83" spans="1:2" ht="12.75">
      <c r="A83" s="1">
        <v>0.80078</v>
      </c>
      <c r="B83" s="3">
        <f t="shared" si="1"/>
        <v>8.6303023486</v>
      </c>
    </row>
    <row r="84" spans="1:2" ht="12.75">
      <c r="A84" s="1">
        <v>0.89844</v>
      </c>
      <c r="B84" s="3">
        <f t="shared" si="1"/>
        <v>9.6828203028</v>
      </c>
    </row>
    <row r="85" spans="1:2" ht="12.75">
      <c r="A85" s="1">
        <v>0.95703</v>
      </c>
      <c r="B85" s="3">
        <f t="shared" si="1"/>
        <v>10.3142664111</v>
      </c>
    </row>
    <row r="86" spans="1:2" ht="12.75">
      <c r="A86" s="1">
        <v>1.0352</v>
      </c>
      <c r="B86" s="3">
        <f t="shared" si="1"/>
        <v>11.156733423999999</v>
      </c>
    </row>
    <row r="87" spans="1:2" ht="12.75">
      <c r="A87" s="1">
        <v>1.1133</v>
      </c>
      <c r="B87" s="3">
        <f t="shared" si="1"/>
        <v>11.998446021</v>
      </c>
    </row>
    <row r="88" spans="1:2" ht="12.75">
      <c r="A88" s="1">
        <v>1.1914</v>
      </c>
      <c r="B88" s="3">
        <f t="shared" si="1"/>
        <v>12.840158618</v>
      </c>
    </row>
    <row r="89" spans="1:2" ht="12.75">
      <c r="A89" s="1">
        <v>1.25</v>
      </c>
      <c r="B89" s="3">
        <f t="shared" si="1"/>
        <v>13.471712499999999</v>
      </c>
    </row>
    <row r="90" spans="1:2" ht="12.75">
      <c r="A90" s="1">
        <v>1.3086</v>
      </c>
      <c r="B90" s="3">
        <f t="shared" si="1"/>
        <v>14.103266382</v>
      </c>
    </row>
    <row r="91" spans="1:2" ht="12.75">
      <c r="A91" s="1">
        <v>1.3672</v>
      </c>
      <c r="B91" s="3">
        <f t="shared" si="1"/>
        <v>14.734820264</v>
      </c>
    </row>
    <row r="92" spans="1:2" ht="12.75">
      <c r="A92" s="1">
        <v>1.3867</v>
      </c>
      <c r="B92" s="3">
        <f t="shared" si="1"/>
        <v>14.944978979</v>
      </c>
    </row>
    <row r="93" spans="1:2" ht="12.75">
      <c r="A93" s="1">
        <v>1.4453</v>
      </c>
      <c r="B93" s="3">
        <f t="shared" si="1"/>
        <v>15.576532860999999</v>
      </c>
    </row>
    <row r="94" spans="1:2" ht="12.75">
      <c r="A94" s="1">
        <v>1.5234</v>
      </c>
      <c r="B94" s="3">
        <f t="shared" si="1"/>
        <v>16.418245458</v>
      </c>
    </row>
    <row r="95" spans="1:2" ht="12.75">
      <c r="A95" s="1">
        <v>1.543</v>
      </c>
      <c r="B95" s="3">
        <f t="shared" si="1"/>
        <v>16.62948191</v>
      </c>
    </row>
    <row r="96" spans="1:2" ht="12.75">
      <c r="A96" s="1">
        <v>2.0313</v>
      </c>
      <c r="B96" s="3">
        <f t="shared" si="1"/>
        <v>21.892071680999997</v>
      </c>
    </row>
    <row r="97" spans="1:2" ht="12.75">
      <c r="A97" s="1">
        <v>0.95703</v>
      </c>
      <c r="B97" s="3">
        <f t="shared" si="1"/>
        <v>10.3142664111</v>
      </c>
    </row>
    <row r="98" spans="1:2" ht="12.75">
      <c r="A98" s="1">
        <v>1.7969</v>
      </c>
      <c r="B98" s="3">
        <f t="shared" si="1"/>
        <v>19.365856153</v>
      </c>
    </row>
    <row r="99" spans="1:2" ht="12.75">
      <c r="A99" s="1">
        <v>1.9727</v>
      </c>
      <c r="B99" s="3">
        <f t="shared" si="1"/>
        <v>21.260517799</v>
      </c>
    </row>
    <row r="100" spans="1:2" ht="12.75">
      <c r="A100" s="1">
        <v>1.3477</v>
      </c>
      <c r="B100" s="3">
        <f t="shared" si="1"/>
        <v>14.524661548999998</v>
      </c>
    </row>
    <row r="101" spans="1:2" ht="12.75">
      <c r="A101" s="1">
        <v>1.9336</v>
      </c>
      <c r="B101" s="3">
        <f t="shared" si="1"/>
        <v>20.839122632</v>
      </c>
    </row>
    <row r="102" spans="1:2" ht="12.75">
      <c r="A102" s="1">
        <v>1.6406</v>
      </c>
      <c r="B102" s="3">
        <f t="shared" si="1"/>
        <v>17.681353222</v>
      </c>
    </row>
    <row r="103" spans="1:2" ht="12.75">
      <c r="A103" s="1">
        <v>1.6211</v>
      </c>
      <c r="B103" s="3">
        <f t="shared" si="1"/>
        <v>17.471194507</v>
      </c>
    </row>
    <row r="104" spans="1:2" ht="12.75">
      <c r="A104" s="1">
        <v>1.8359</v>
      </c>
      <c r="B104" s="3">
        <f t="shared" si="1"/>
        <v>19.786173583</v>
      </c>
    </row>
    <row r="105" spans="1:2" ht="12.75">
      <c r="A105" s="1">
        <v>1.6211</v>
      </c>
      <c r="B105" s="3">
        <f t="shared" si="1"/>
        <v>17.471194507</v>
      </c>
    </row>
    <row r="106" spans="1:2" ht="12.75">
      <c r="A106" s="1">
        <v>1.7773</v>
      </c>
      <c r="B106" s="3">
        <f t="shared" si="1"/>
        <v>19.154619701</v>
      </c>
    </row>
    <row r="107" spans="1:2" ht="12.75">
      <c r="A107" s="1">
        <v>1.8164</v>
      </c>
      <c r="B107" s="3">
        <f t="shared" si="1"/>
        <v>19.576014867999998</v>
      </c>
    </row>
    <row r="108" spans="1:2" ht="12.75">
      <c r="A108" s="1">
        <v>1.7578</v>
      </c>
      <c r="B108" s="3">
        <f t="shared" si="1"/>
        <v>18.944460986</v>
      </c>
    </row>
    <row r="109" spans="1:2" ht="12.75">
      <c r="A109" s="1">
        <v>1.875</v>
      </c>
      <c r="B109" s="3">
        <f t="shared" si="1"/>
        <v>20.20756875</v>
      </c>
    </row>
    <row r="110" spans="1:2" ht="12.75">
      <c r="A110" s="1">
        <v>1.8945</v>
      </c>
      <c r="B110" s="3">
        <f t="shared" si="1"/>
        <v>20.417727465</v>
      </c>
    </row>
    <row r="111" spans="1:2" ht="12.75">
      <c r="A111" s="1">
        <v>1.9336</v>
      </c>
      <c r="B111" s="3">
        <f t="shared" si="1"/>
        <v>20.839122632</v>
      </c>
    </row>
    <row r="112" spans="1:2" ht="12.75">
      <c r="A112" s="1">
        <v>1.9922</v>
      </c>
      <c r="B112" s="3">
        <f t="shared" si="1"/>
        <v>21.470676513999997</v>
      </c>
    </row>
    <row r="113" spans="1:2" ht="12.75">
      <c r="A113" s="1">
        <v>2.0117</v>
      </c>
      <c r="B113" s="3">
        <f t="shared" si="1"/>
        <v>21.680835228999996</v>
      </c>
    </row>
    <row r="114" spans="1:2" ht="12.75">
      <c r="A114" s="1">
        <v>2.0508</v>
      </c>
      <c r="B114" s="3">
        <f t="shared" si="1"/>
        <v>22.102230396</v>
      </c>
    </row>
    <row r="115" spans="1:2" ht="12.75">
      <c r="A115" s="1">
        <v>2.0508</v>
      </c>
      <c r="B115" s="3">
        <f t="shared" si="1"/>
        <v>22.102230396</v>
      </c>
    </row>
    <row r="116" spans="1:2" ht="12.75">
      <c r="A116" s="1">
        <v>2.0508</v>
      </c>
      <c r="B116" s="3">
        <f t="shared" si="1"/>
        <v>22.102230396</v>
      </c>
    </row>
    <row r="117" spans="1:2" ht="12.75">
      <c r="A117" s="1">
        <v>2.0313</v>
      </c>
      <c r="B117" s="3">
        <f t="shared" si="1"/>
        <v>21.892071680999997</v>
      </c>
    </row>
    <row r="118" spans="1:2" ht="12.75">
      <c r="A118" s="1">
        <v>2.0313</v>
      </c>
      <c r="B118" s="3">
        <f t="shared" si="1"/>
        <v>21.892071680999997</v>
      </c>
    </row>
    <row r="119" spans="1:2" ht="12.75">
      <c r="A119" s="1">
        <v>2.0313</v>
      </c>
      <c r="B119" s="3">
        <f t="shared" si="1"/>
        <v>21.892071680999997</v>
      </c>
    </row>
    <row r="120" spans="1:2" ht="12.75">
      <c r="A120" s="1">
        <v>2.0313</v>
      </c>
      <c r="B120" s="3">
        <f t="shared" si="1"/>
        <v>21.892071680999997</v>
      </c>
    </row>
    <row r="121" spans="1:2" ht="12.75">
      <c r="A121" s="1">
        <v>2.0117</v>
      </c>
      <c r="B121" s="3">
        <f t="shared" si="1"/>
        <v>21.680835228999996</v>
      </c>
    </row>
    <row r="122" spans="1:2" ht="12.75">
      <c r="A122" s="1">
        <v>2.0117</v>
      </c>
      <c r="B122" s="3">
        <f t="shared" si="1"/>
        <v>21.680835228999996</v>
      </c>
    </row>
    <row r="123" spans="1:2" ht="12.75">
      <c r="A123" s="1">
        <v>2.0117</v>
      </c>
      <c r="B123" s="3">
        <f t="shared" si="1"/>
        <v>21.680835228999996</v>
      </c>
    </row>
    <row r="124" spans="1:2" ht="12.75">
      <c r="A124" s="1">
        <v>2.0117</v>
      </c>
      <c r="B124" s="3">
        <f t="shared" si="1"/>
        <v>21.680835228999996</v>
      </c>
    </row>
    <row r="125" spans="1:2" ht="12.75">
      <c r="A125" s="1">
        <v>1.9727</v>
      </c>
      <c r="B125" s="3">
        <f t="shared" si="1"/>
        <v>21.260517799</v>
      </c>
    </row>
    <row r="126" spans="1:2" ht="12.75">
      <c r="A126" s="1">
        <v>1.9531</v>
      </c>
      <c r="B126" s="3">
        <f t="shared" si="1"/>
        <v>21.049281347</v>
      </c>
    </row>
    <row r="127" spans="1:2" ht="12.75">
      <c r="A127" s="1">
        <v>1.9336</v>
      </c>
      <c r="B127" s="3">
        <f t="shared" si="1"/>
        <v>20.839122632</v>
      </c>
    </row>
    <row r="128" spans="1:2" ht="12.75">
      <c r="A128" s="1">
        <v>1.9336</v>
      </c>
      <c r="B128" s="3">
        <f t="shared" si="1"/>
        <v>20.839122632</v>
      </c>
    </row>
    <row r="129" spans="1:2" ht="12.75">
      <c r="A129" s="1">
        <v>1.9336</v>
      </c>
      <c r="B129" s="3">
        <f t="shared" si="1"/>
        <v>20.839122632</v>
      </c>
    </row>
    <row r="130" spans="1:2" ht="12.75">
      <c r="A130" s="1">
        <v>1.9336</v>
      </c>
      <c r="B130" s="3">
        <f t="shared" si="1"/>
        <v>20.839122632</v>
      </c>
    </row>
    <row r="131" spans="1:2" ht="12.75">
      <c r="A131" s="1">
        <v>1.9141</v>
      </c>
      <c r="B131" s="3">
        <f t="shared" si="1"/>
        <v>20.628963916999997</v>
      </c>
    </row>
    <row r="132" spans="1:2" ht="12.75">
      <c r="A132" s="1">
        <v>1.8945</v>
      </c>
      <c r="B132" s="3">
        <f t="shared" si="1"/>
        <v>20.417727465</v>
      </c>
    </row>
    <row r="133" spans="1:2" ht="12.75">
      <c r="A133" s="1">
        <v>1.8945</v>
      </c>
      <c r="B133" s="3">
        <f t="shared" si="1"/>
        <v>20.417727465</v>
      </c>
    </row>
    <row r="134" spans="1:2" ht="12.75">
      <c r="A134" s="1">
        <v>1.8945</v>
      </c>
      <c r="B134" s="3">
        <f t="shared" si="1"/>
        <v>20.417727465</v>
      </c>
    </row>
    <row r="135" spans="1:2" ht="12.75">
      <c r="A135" s="1">
        <v>1.875</v>
      </c>
      <c r="B135" s="3">
        <f t="shared" si="1"/>
        <v>20.20756875</v>
      </c>
    </row>
    <row r="136" spans="1:2" ht="12.75">
      <c r="A136" s="1">
        <v>1.875</v>
      </c>
      <c r="B136" s="3">
        <f t="shared" si="1"/>
        <v>20.20756875</v>
      </c>
    </row>
    <row r="137" spans="1:2" ht="12.75">
      <c r="A137" s="1">
        <v>1.875</v>
      </c>
      <c r="B137" s="3">
        <f t="shared" si="1"/>
        <v>20.20756875</v>
      </c>
    </row>
    <row r="138" spans="1:2" ht="12.75">
      <c r="A138" s="1">
        <v>1.8555</v>
      </c>
      <c r="B138" s="3">
        <f t="shared" si="1"/>
        <v>19.997410034999998</v>
      </c>
    </row>
    <row r="139" spans="1:2" ht="12.75">
      <c r="A139" s="1">
        <v>1.8359</v>
      </c>
      <c r="B139" s="3">
        <f aca="true" t="shared" si="2" ref="B139:B202">A139*10.77737</f>
        <v>19.786173583</v>
      </c>
    </row>
    <row r="140" spans="1:2" ht="12.75">
      <c r="A140" s="1">
        <v>1.8359</v>
      </c>
      <c r="B140" s="3">
        <f t="shared" si="2"/>
        <v>19.786173583</v>
      </c>
    </row>
    <row r="141" spans="1:2" ht="12.75">
      <c r="A141" s="1">
        <v>1.8359</v>
      </c>
      <c r="B141" s="3">
        <f t="shared" si="2"/>
        <v>19.786173583</v>
      </c>
    </row>
    <row r="142" spans="1:2" ht="12.75">
      <c r="A142" s="1">
        <v>1.8359</v>
      </c>
      <c r="B142" s="3">
        <f t="shared" si="2"/>
        <v>19.786173583</v>
      </c>
    </row>
    <row r="143" spans="1:2" ht="12.75">
      <c r="A143" s="1">
        <v>1.8359</v>
      </c>
      <c r="B143" s="3">
        <f t="shared" si="2"/>
        <v>19.786173583</v>
      </c>
    </row>
    <row r="144" spans="1:2" ht="12.75">
      <c r="A144" s="1">
        <v>1.8359</v>
      </c>
      <c r="B144" s="3">
        <f t="shared" si="2"/>
        <v>19.786173583</v>
      </c>
    </row>
    <row r="145" spans="1:2" ht="12.75">
      <c r="A145" s="1">
        <v>1.8164</v>
      </c>
      <c r="B145" s="3">
        <f t="shared" si="2"/>
        <v>19.576014867999998</v>
      </c>
    </row>
    <row r="146" spans="1:2" ht="12.75">
      <c r="A146" s="1">
        <v>1.7969</v>
      </c>
      <c r="B146" s="3">
        <f t="shared" si="2"/>
        <v>19.365856153</v>
      </c>
    </row>
    <row r="147" spans="1:2" ht="12.75">
      <c r="A147" s="1">
        <v>1.7969</v>
      </c>
      <c r="B147" s="3">
        <f t="shared" si="2"/>
        <v>19.365856153</v>
      </c>
    </row>
    <row r="148" spans="1:2" ht="12.75">
      <c r="A148" s="1">
        <v>1.8359</v>
      </c>
      <c r="B148" s="3">
        <f t="shared" si="2"/>
        <v>19.786173583</v>
      </c>
    </row>
    <row r="149" spans="1:2" ht="12.75">
      <c r="A149" s="1">
        <v>1.7969</v>
      </c>
      <c r="B149" s="3">
        <f t="shared" si="2"/>
        <v>19.365856153</v>
      </c>
    </row>
    <row r="150" spans="1:2" ht="12.75">
      <c r="A150" s="1">
        <v>1.8359</v>
      </c>
      <c r="B150" s="3">
        <f t="shared" si="2"/>
        <v>19.786173583</v>
      </c>
    </row>
    <row r="151" spans="1:2" ht="12.75">
      <c r="A151" s="1">
        <v>1.8164</v>
      </c>
      <c r="B151" s="3">
        <f t="shared" si="2"/>
        <v>19.576014867999998</v>
      </c>
    </row>
    <row r="152" spans="1:2" ht="12.75">
      <c r="A152" s="1">
        <v>1.8164</v>
      </c>
      <c r="B152" s="3">
        <f t="shared" si="2"/>
        <v>19.576014867999998</v>
      </c>
    </row>
    <row r="153" spans="1:3" ht="12.75">
      <c r="A153" s="1">
        <v>1.8359</v>
      </c>
      <c r="B153" s="3">
        <f t="shared" si="2"/>
        <v>19.786173583</v>
      </c>
      <c r="C153" t="s">
        <v>8</v>
      </c>
    </row>
    <row r="154" spans="1:2" ht="12.75">
      <c r="A154" s="1">
        <v>1.8164</v>
      </c>
      <c r="B154" s="3">
        <f t="shared" si="2"/>
        <v>19.576014867999998</v>
      </c>
    </row>
    <row r="155" spans="1:2" ht="12.75">
      <c r="A155" s="1">
        <v>1.8164</v>
      </c>
      <c r="B155" s="3">
        <f t="shared" si="2"/>
        <v>19.576014867999998</v>
      </c>
    </row>
    <row r="156" spans="1:2" ht="12.75">
      <c r="A156" s="1">
        <v>1.8359</v>
      </c>
      <c r="B156" s="3">
        <f t="shared" si="2"/>
        <v>19.786173583</v>
      </c>
    </row>
    <row r="157" spans="1:2" ht="12.75">
      <c r="A157" s="1">
        <v>1.8164</v>
      </c>
      <c r="B157" s="3">
        <f t="shared" si="2"/>
        <v>19.576014867999998</v>
      </c>
    </row>
    <row r="158" spans="1:2" ht="12.75">
      <c r="A158" s="1">
        <v>1.8164</v>
      </c>
      <c r="B158" s="3">
        <f t="shared" si="2"/>
        <v>19.576014867999998</v>
      </c>
    </row>
    <row r="159" spans="1:2" ht="12.75">
      <c r="A159" s="1">
        <v>1.8164</v>
      </c>
      <c r="B159" s="3">
        <f t="shared" si="2"/>
        <v>19.576014867999998</v>
      </c>
    </row>
    <row r="160" spans="1:2" ht="12.75">
      <c r="A160" s="1">
        <v>1.7969</v>
      </c>
      <c r="B160" s="3">
        <f t="shared" si="2"/>
        <v>19.365856153</v>
      </c>
    </row>
    <row r="161" spans="1:2" ht="12.75">
      <c r="A161" s="1">
        <v>1.7969</v>
      </c>
      <c r="B161" s="3">
        <f t="shared" si="2"/>
        <v>19.365856153</v>
      </c>
    </row>
    <row r="162" spans="1:2" ht="12.75">
      <c r="A162" s="1">
        <v>1.8164</v>
      </c>
      <c r="B162" s="3">
        <f t="shared" si="2"/>
        <v>19.576014867999998</v>
      </c>
    </row>
    <row r="163" spans="1:2" ht="12.75">
      <c r="A163" s="1">
        <v>1.7969</v>
      </c>
      <c r="B163" s="3">
        <f t="shared" si="2"/>
        <v>19.365856153</v>
      </c>
    </row>
    <row r="164" spans="1:2" ht="12.75">
      <c r="A164" s="1">
        <v>1.8359</v>
      </c>
      <c r="B164" s="3">
        <f t="shared" si="2"/>
        <v>19.786173583</v>
      </c>
    </row>
    <row r="165" spans="1:2" ht="12.75">
      <c r="A165" s="1">
        <v>1.7969</v>
      </c>
      <c r="B165" s="3">
        <f t="shared" si="2"/>
        <v>19.365856153</v>
      </c>
    </row>
    <row r="166" spans="1:2" ht="12.75">
      <c r="A166" s="1">
        <v>1.8164</v>
      </c>
      <c r="B166" s="3">
        <f t="shared" si="2"/>
        <v>19.576014867999998</v>
      </c>
    </row>
    <row r="167" spans="1:2" ht="12.75">
      <c r="A167" s="1">
        <v>1.7773</v>
      </c>
      <c r="B167" s="3">
        <f t="shared" si="2"/>
        <v>19.154619701</v>
      </c>
    </row>
    <row r="168" spans="1:2" ht="12.75">
      <c r="A168" s="1">
        <v>1.7578</v>
      </c>
      <c r="B168" s="3">
        <f t="shared" si="2"/>
        <v>18.944460986</v>
      </c>
    </row>
    <row r="169" spans="1:2" ht="12.75">
      <c r="A169" s="1">
        <v>1.7578</v>
      </c>
      <c r="B169" s="3">
        <f t="shared" si="2"/>
        <v>18.944460986</v>
      </c>
    </row>
    <row r="170" spans="1:2" ht="12.75">
      <c r="A170" s="1">
        <v>1.7578</v>
      </c>
      <c r="B170" s="3">
        <f t="shared" si="2"/>
        <v>18.944460986</v>
      </c>
    </row>
    <row r="171" spans="1:2" ht="12.75">
      <c r="A171" s="1">
        <v>1.7383</v>
      </c>
      <c r="B171" s="3">
        <f t="shared" si="2"/>
        <v>18.734302270999997</v>
      </c>
    </row>
    <row r="172" spans="1:2" ht="12.75">
      <c r="A172" s="1">
        <v>1.7969</v>
      </c>
      <c r="B172" s="3">
        <f t="shared" si="2"/>
        <v>19.365856153</v>
      </c>
    </row>
    <row r="173" spans="1:2" ht="12.75">
      <c r="A173" s="1">
        <v>1.9141</v>
      </c>
      <c r="B173" s="3">
        <f t="shared" si="2"/>
        <v>20.628963916999997</v>
      </c>
    </row>
    <row r="174" spans="1:2" ht="12.75">
      <c r="A174" s="1">
        <v>1.7969</v>
      </c>
      <c r="B174" s="3">
        <f t="shared" si="2"/>
        <v>19.365856153</v>
      </c>
    </row>
    <row r="175" spans="1:2" ht="12.75">
      <c r="A175" s="1">
        <v>1.8164</v>
      </c>
      <c r="B175" s="3">
        <f t="shared" si="2"/>
        <v>19.576014867999998</v>
      </c>
    </row>
    <row r="176" spans="1:2" ht="12.75">
      <c r="A176" s="1">
        <v>1.7578</v>
      </c>
      <c r="B176" s="3">
        <f t="shared" si="2"/>
        <v>18.944460986</v>
      </c>
    </row>
    <row r="177" spans="1:2" ht="12.75">
      <c r="A177" s="1">
        <v>1.6992</v>
      </c>
      <c r="B177" s="3">
        <f t="shared" si="2"/>
        <v>18.312907104</v>
      </c>
    </row>
    <row r="178" spans="1:2" ht="12.75">
      <c r="A178" s="1">
        <v>1.6992</v>
      </c>
      <c r="B178" s="3">
        <f t="shared" si="2"/>
        <v>18.312907104</v>
      </c>
    </row>
    <row r="179" spans="1:2" ht="12.75">
      <c r="A179" s="1">
        <v>1.6602</v>
      </c>
      <c r="B179" s="3">
        <f t="shared" si="2"/>
        <v>17.892589673999996</v>
      </c>
    </row>
    <row r="180" spans="1:2" ht="12.75">
      <c r="A180" s="1">
        <v>1.6406</v>
      </c>
      <c r="B180" s="3">
        <f t="shared" si="2"/>
        <v>17.681353222</v>
      </c>
    </row>
    <row r="181" spans="1:2" ht="12.75">
      <c r="A181" s="1">
        <v>1.6406</v>
      </c>
      <c r="B181" s="3">
        <f t="shared" si="2"/>
        <v>17.681353222</v>
      </c>
    </row>
    <row r="182" spans="1:2" ht="12.75">
      <c r="A182" s="1">
        <v>1.6211</v>
      </c>
      <c r="B182" s="3">
        <f t="shared" si="2"/>
        <v>17.471194507</v>
      </c>
    </row>
    <row r="183" spans="1:2" ht="12.75">
      <c r="A183" s="1">
        <v>1.6211</v>
      </c>
      <c r="B183" s="3">
        <f t="shared" si="2"/>
        <v>17.471194507</v>
      </c>
    </row>
    <row r="184" spans="1:2" ht="12.75">
      <c r="A184" s="1">
        <v>1.6016</v>
      </c>
      <c r="B184" s="3">
        <f t="shared" si="2"/>
        <v>17.261035791999998</v>
      </c>
    </row>
    <row r="185" spans="1:2" ht="12.75">
      <c r="A185" s="1">
        <v>1.6016</v>
      </c>
      <c r="B185" s="3">
        <f t="shared" si="2"/>
        <v>17.261035791999998</v>
      </c>
    </row>
    <row r="186" spans="1:2" ht="12.75">
      <c r="A186" s="1">
        <v>1.582</v>
      </c>
      <c r="B186" s="3">
        <f t="shared" si="2"/>
        <v>17.04979934</v>
      </c>
    </row>
    <row r="187" spans="1:2" ht="12.75">
      <c r="A187" s="1">
        <v>1.582</v>
      </c>
      <c r="B187" s="3">
        <f t="shared" si="2"/>
        <v>17.04979934</v>
      </c>
    </row>
    <row r="188" spans="1:2" ht="12.75">
      <c r="A188" s="1">
        <v>1.5625</v>
      </c>
      <c r="B188" s="3">
        <f t="shared" si="2"/>
        <v>16.839640624999998</v>
      </c>
    </row>
    <row r="189" spans="1:2" ht="12.75">
      <c r="A189" s="1">
        <v>1.5625</v>
      </c>
      <c r="B189" s="3">
        <f t="shared" si="2"/>
        <v>16.839640624999998</v>
      </c>
    </row>
    <row r="190" spans="1:2" ht="12.75">
      <c r="A190" s="1">
        <v>1.6016</v>
      </c>
      <c r="B190" s="3">
        <f t="shared" si="2"/>
        <v>17.261035791999998</v>
      </c>
    </row>
    <row r="191" spans="1:2" ht="12.75">
      <c r="A191" s="1">
        <v>1.582</v>
      </c>
      <c r="B191" s="3">
        <f t="shared" si="2"/>
        <v>17.04979934</v>
      </c>
    </row>
    <row r="192" spans="1:2" ht="12.75">
      <c r="A192" s="1">
        <v>1.582</v>
      </c>
      <c r="B192" s="3">
        <f t="shared" si="2"/>
        <v>17.04979934</v>
      </c>
    </row>
    <row r="193" spans="1:2" ht="12.75">
      <c r="A193" s="1">
        <v>1.5625</v>
      </c>
      <c r="B193" s="3">
        <f t="shared" si="2"/>
        <v>16.839640624999998</v>
      </c>
    </row>
    <row r="194" spans="1:2" ht="12.75">
      <c r="A194" s="1">
        <v>1.543</v>
      </c>
      <c r="B194" s="3">
        <f t="shared" si="2"/>
        <v>16.62948191</v>
      </c>
    </row>
    <row r="195" spans="1:2" ht="12.75">
      <c r="A195" s="1">
        <v>1.5625</v>
      </c>
      <c r="B195" s="3">
        <f t="shared" si="2"/>
        <v>16.839640624999998</v>
      </c>
    </row>
    <row r="196" spans="1:2" ht="12.75">
      <c r="A196" s="1">
        <v>1.543</v>
      </c>
      <c r="B196" s="3">
        <f t="shared" si="2"/>
        <v>16.62948191</v>
      </c>
    </row>
    <row r="197" spans="1:2" ht="12.75">
      <c r="A197" s="1">
        <v>1.5625</v>
      </c>
      <c r="B197" s="3">
        <f t="shared" si="2"/>
        <v>16.839640624999998</v>
      </c>
    </row>
    <row r="198" spans="1:2" ht="12.75">
      <c r="A198" s="1">
        <v>1.582</v>
      </c>
      <c r="B198" s="3">
        <f t="shared" si="2"/>
        <v>17.04979934</v>
      </c>
    </row>
    <row r="199" spans="1:2" ht="12.75">
      <c r="A199" s="1">
        <v>1.5625</v>
      </c>
      <c r="B199" s="3">
        <f t="shared" si="2"/>
        <v>16.839640624999998</v>
      </c>
    </row>
    <row r="200" spans="1:2" ht="12.75">
      <c r="A200" s="1">
        <v>1.5234</v>
      </c>
      <c r="B200" s="3">
        <f t="shared" si="2"/>
        <v>16.418245458</v>
      </c>
    </row>
    <row r="201" spans="1:2" ht="12.75">
      <c r="A201" s="1">
        <v>1.6211</v>
      </c>
      <c r="B201" s="3">
        <f t="shared" si="2"/>
        <v>17.471194507</v>
      </c>
    </row>
    <row r="202" spans="1:2" ht="12.75">
      <c r="A202" s="1">
        <v>1.6211</v>
      </c>
      <c r="B202" s="3">
        <f t="shared" si="2"/>
        <v>17.471194507</v>
      </c>
    </row>
    <row r="203" spans="1:2" ht="12.75">
      <c r="A203" s="1">
        <v>1.6211</v>
      </c>
      <c r="B203" s="3">
        <f aca="true" t="shared" si="3" ref="B203:B266">A203*10.77737</f>
        <v>17.471194507</v>
      </c>
    </row>
    <row r="204" spans="1:2" ht="12.75">
      <c r="A204" s="1">
        <v>1.5625</v>
      </c>
      <c r="B204" s="3">
        <f t="shared" si="3"/>
        <v>16.839640624999998</v>
      </c>
    </row>
    <row r="205" spans="1:2" ht="12.75">
      <c r="A205" s="1">
        <v>1.543</v>
      </c>
      <c r="B205" s="3">
        <f t="shared" si="3"/>
        <v>16.62948191</v>
      </c>
    </row>
    <row r="206" spans="1:2" ht="12.75">
      <c r="A206" s="1">
        <v>1.5234</v>
      </c>
      <c r="B206" s="3">
        <f t="shared" si="3"/>
        <v>16.418245458</v>
      </c>
    </row>
    <row r="207" spans="1:2" ht="12.75">
      <c r="A207" s="1">
        <v>1.5039</v>
      </c>
      <c r="B207" s="3">
        <f t="shared" si="3"/>
        <v>16.208086743</v>
      </c>
    </row>
    <row r="208" spans="1:2" ht="12.75">
      <c r="A208" s="1">
        <v>1.5039</v>
      </c>
      <c r="B208" s="3">
        <f t="shared" si="3"/>
        <v>16.208086743</v>
      </c>
    </row>
    <row r="209" spans="1:2" ht="12.75">
      <c r="A209" s="1">
        <v>1.5039</v>
      </c>
      <c r="B209" s="3">
        <f t="shared" si="3"/>
        <v>16.208086743</v>
      </c>
    </row>
    <row r="210" spans="1:2" ht="12.75">
      <c r="A210" s="1">
        <v>1.4844</v>
      </c>
      <c r="B210" s="3">
        <f t="shared" si="3"/>
        <v>15.997928027999999</v>
      </c>
    </row>
    <row r="211" spans="1:2" ht="12.75">
      <c r="A211" s="1">
        <v>1.4844</v>
      </c>
      <c r="B211" s="3">
        <f t="shared" si="3"/>
        <v>15.997928027999999</v>
      </c>
    </row>
    <row r="212" spans="1:2" ht="12.75">
      <c r="A212" s="1">
        <v>1.4648</v>
      </c>
      <c r="B212" s="3">
        <f t="shared" si="3"/>
        <v>15.786691576</v>
      </c>
    </row>
    <row r="213" spans="1:2" ht="12.75">
      <c r="A213" s="1">
        <v>1.4648</v>
      </c>
      <c r="B213" s="3">
        <f t="shared" si="3"/>
        <v>15.786691576</v>
      </c>
    </row>
    <row r="214" spans="1:2" ht="12.75">
      <c r="A214" s="1">
        <v>1.4648</v>
      </c>
      <c r="B214" s="3">
        <f t="shared" si="3"/>
        <v>15.786691576</v>
      </c>
    </row>
    <row r="215" spans="1:2" ht="12.75">
      <c r="A215" s="1">
        <v>1.4453</v>
      </c>
      <c r="B215" s="3">
        <f t="shared" si="3"/>
        <v>15.576532860999999</v>
      </c>
    </row>
    <row r="216" spans="1:2" ht="12.75">
      <c r="A216" s="1">
        <v>1.4453</v>
      </c>
      <c r="B216" s="3">
        <f t="shared" si="3"/>
        <v>15.576532860999999</v>
      </c>
    </row>
    <row r="217" spans="1:2" ht="12.75">
      <c r="A217" s="1">
        <v>1.4258</v>
      </c>
      <c r="B217" s="3">
        <f t="shared" si="3"/>
        <v>15.366374145999998</v>
      </c>
    </row>
    <row r="218" spans="1:2" ht="12.75">
      <c r="A218" s="1">
        <v>1.4063</v>
      </c>
      <c r="B218" s="3">
        <f t="shared" si="3"/>
        <v>15.156215431</v>
      </c>
    </row>
    <row r="219" spans="1:2" ht="12.75">
      <c r="A219" s="1">
        <v>1.4258</v>
      </c>
      <c r="B219" s="3">
        <f t="shared" si="3"/>
        <v>15.366374145999998</v>
      </c>
    </row>
    <row r="220" spans="1:2" ht="12.75">
      <c r="A220" s="1">
        <v>1.4258</v>
      </c>
      <c r="B220" s="3">
        <f t="shared" si="3"/>
        <v>15.366374145999998</v>
      </c>
    </row>
    <row r="221" spans="1:2" ht="12.75">
      <c r="A221" s="1">
        <v>1.4258</v>
      </c>
      <c r="B221" s="3">
        <f t="shared" si="3"/>
        <v>15.366374145999998</v>
      </c>
    </row>
    <row r="222" spans="1:2" ht="12.75">
      <c r="A222" s="1">
        <v>1.4063</v>
      </c>
      <c r="B222" s="3">
        <f t="shared" si="3"/>
        <v>15.156215431</v>
      </c>
    </row>
    <row r="223" spans="1:2" ht="12.75">
      <c r="A223" s="1">
        <v>1.4063</v>
      </c>
      <c r="B223" s="3">
        <f t="shared" si="3"/>
        <v>15.156215431</v>
      </c>
    </row>
    <row r="224" spans="1:2" ht="12.75">
      <c r="A224" s="1">
        <v>1.4063</v>
      </c>
      <c r="B224" s="3">
        <f t="shared" si="3"/>
        <v>15.156215431</v>
      </c>
    </row>
    <row r="225" spans="1:2" ht="12.75">
      <c r="A225" s="1">
        <v>1.4063</v>
      </c>
      <c r="B225" s="3">
        <f t="shared" si="3"/>
        <v>15.156215431</v>
      </c>
    </row>
    <row r="226" spans="1:2" ht="12.75">
      <c r="A226" s="1">
        <v>1.4063</v>
      </c>
      <c r="B226" s="3">
        <f t="shared" si="3"/>
        <v>15.156215431</v>
      </c>
    </row>
    <row r="227" spans="1:2" ht="12.75">
      <c r="A227" s="1">
        <v>1.4063</v>
      </c>
      <c r="B227" s="3">
        <f t="shared" si="3"/>
        <v>15.156215431</v>
      </c>
    </row>
    <row r="228" spans="1:2" ht="12.75">
      <c r="A228" s="1">
        <v>1.3867</v>
      </c>
      <c r="B228" s="3">
        <f t="shared" si="3"/>
        <v>14.944978979</v>
      </c>
    </row>
    <row r="229" spans="1:2" ht="12.75">
      <c r="A229" s="1">
        <v>1.3867</v>
      </c>
      <c r="B229" s="3">
        <f t="shared" si="3"/>
        <v>14.944978979</v>
      </c>
    </row>
    <row r="230" spans="1:2" ht="12.75">
      <c r="A230" s="1">
        <v>1.3867</v>
      </c>
      <c r="B230" s="3">
        <f t="shared" si="3"/>
        <v>14.944978979</v>
      </c>
    </row>
    <row r="231" spans="1:2" ht="12.75">
      <c r="A231" s="1">
        <v>1.3867</v>
      </c>
      <c r="B231" s="3">
        <f t="shared" si="3"/>
        <v>14.944978979</v>
      </c>
    </row>
    <row r="232" spans="1:2" ht="12.75">
      <c r="A232" s="1">
        <v>1.3867</v>
      </c>
      <c r="B232" s="3">
        <f t="shared" si="3"/>
        <v>14.944978979</v>
      </c>
    </row>
    <row r="233" spans="1:2" ht="12.75">
      <c r="A233" s="1">
        <v>1.3672</v>
      </c>
      <c r="B233" s="3">
        <f t="shared" si="3"/>
        <v>14.734820264</v>
      </c>
    </row>
    <row r="234" spans="1:2" ht="12.75">
      <c r="A234" s="1">
        <v>1.3867</v>
      </c>
      <c r="B234" s="3">
        <f t="shared" si="3"/>
        <v>14.944978979</v>
      </c>
    </row>
    <row r="235" spans="1:2" ht="12.75">
      <c r="A235" s="1">
        <v>1.4063</v>
      </c>
      <c r="B235" s="3">
        <f t="shared" si="3"/>
        <v>15.156215431</v>
      </c>
    </row>
    <row r="236" spans="1:2" ht="12.75">
      <c r="A236" s="1">
        <v>1.4063</v>
      </c>
      <c r="B236" s="3">
        <f t="shared" si="3"/>
        <v>15.156215431</v>
      </c>
    </row>
    <row r="237" spans="1:2" ht="12.75">
      <c r="A237" s="1">
        <v>1.3867</v>
      </c>
      <c r="B237" s="3">
        <f t="shared" si="3"/>
        <v>14.944978979</v>
      </c>
    </row>
    <row r="238" spans="1:2" ht="12.75">
      <c r="A238" s="1">
        <v>1.3867</v>
      </c>
      <c r="B238" s="3">
        <f t="shared" si="3"/>
        <v>14.944978979</v>
      </c>
    </row>
    <row r="239" spans="1:2" ht="12.75">
      <c r="A239" s="1">
        <v>1.3867</v>
      </c>
      <c r="B239" s="3">
        <f t="shared" si="3"/>
        <v>14.944978979</v>
      </c>
    </row>
    <row r="240" spans="1:2" ht="12.75">
      <c r="A240" s="1">
        <v>1.3477</v>
      </c>
      <c r="B240" s="3">
        <f t="shared" si="3"/>
        <v>14.524661548999998</v>
      </c>
    </row>
    <row r="241" spans="1:2" ht="12.75">
      <c r="A241" s="1">
        <v>1.3477</v>
      </c>
      <c r="B241" s="3">
        <f t="shared" si="3"/>
        <v>14.524661548999998</v>
      </c>
    </row>
    <row r="242" spans="1:2" ht="12.75">
      <c r="A242" s="1">
        <v>1.3477</v>
      </c>
      <c r="B242" s="3">
        <f t="shared" si="3"/>
        <v>14.524661548999998</v>
      </c>
    </row>
    <row r="243" spans="1:2" ht="12.75">
      <c r="A243" s="1">
        <v>1.3477</v>
      </c>
      <c r="B243" s="3">
        <f t="shared" si="3"/>
        <v>14.524661548999998</v>
      </c>
    </row>
    <row r="244" spans="1:2" ht="12.75">
      <c r="A244" s="1">
        <v>1.3672</v>
      </c>
      <c r="B244" s="3">
        <f t="shared" si="3"/>
        <v>14.734820264</v>
      </c>
    </row>
    <row r="245" spans="1:2" ht="12.75">
      <c r="A245" s="1">
        <v>1.3672</v>
      </c>
      <c r="B245" s="3">
        <f t="shared" si="3"/>
        <v>14.734820264</v>
      </c>
    </row>
    <row r="246" spans="1:2" ht="12.75">
      <c r="A246" s="1">
        <v>1.3672</v>
      </c>
      <c r="B246" s="3">
        <f t="shared" si="3"/>
        <v>14.734820264</v>
      </c>
    </row>
    <row r="247" spans="1:2" ht="12.75">
      <c r="A247" s="1">
        <v>1.3477</v>
      </c>
      <c r="B247" s="3">
        <f t="shared" si="3"/>
        <v>14.524661548999998</v>
      </c>
    </row>
    <row r="248" spans="1:2" ht="12.75">
      <c r="A248" s="1">
        <v>1.3281</v>
      </c>
      <c r="B248" s="3">
        <f t="shared" si="3"/>
        <v>14.313425097</v>
      </c>
    </row>
    <row r="249" spans="1:2" ht="12.75">
      <c r="A249" s="1">
        <v>1.3086</v>
      </c>
      <c r="B249" s="3">
        <f t="shared" si="3"/>
        <v>14.103266382</v>
      </c>
    </row>
    <row r="250" spans="1:2" ht="12.75">
      <c r="A250" s="1">
        <v>1.3086</v>
      </c>
      <c r="B250" s="3">
        <f t="shared" si="3"/>
        <v>14.103266382</v>
      </c>
    </row>
    <row r="251" spans="1:2" ht="12.75">
      <c r="A251" s="1">
        <v>1.2891</v>
      </c>
      <c r="B251" s="3">
        <f t="shared" si="3"/>
        <v>13.893107666999999</v>
      </c>
    </row>
    <row r="252" spans="1:2" ht="12.75">
      <c r="A252" s="1">
        <v>1.3086</v>
      </c>
      <c r="B252" s="3">
        <f t="shared" si="3"/>
        <v>14.103266382</v>
      </c>
    </row>
    <row r="253" spans="1:2" ht="12.75">
      <c r="A253" s="1">
        <v>1.2891</v>
      </c>
      <c r="B253" s="3">
        <f t="shared" si="3"/>
        <v>13.893107666999999</v>
      </c>
    </row>
    <row r="254" spans="1:2" ht="12.75">
      <c r="A254" s="1">
        <v>1.2891</v>
      </c>
      <c r="B254" s="3">
        <f t="shared" si="3"/>
        <v>13.893107666999999</v>
      </c>
    </row>
    <row r="255" spans="1:2" ht="12.75">
      <c r="A255" s="1">
        <v>1.2891</v>
      </c>
      <c r="B255" s="3">
        <f t="shared" si="3"/>
        <v>13.893107666999999</v>
      </c>
    </row>
    <row r="256" spans="1:2" ht="12.75">
      <c r="A256" s="1">
        <v>1.2695</v>
      </c>
      <c r="B256" s="3">
        <f t="shared" si="3"/>
        <v>13.681871215</v>
      </c>
    </row>
    <row r="257" spans="1:2" ht="12.75">
      <c r="A257" s="1">
        <v>1.2891</v>
      </c>
      <c r="B257" s="3">
        <f t="shared" si="3"/>
        <v>13.893107666999999</v>
      </c>
    </row>
    <row r="258" spans="1:2" ht="12.75">
      <c r="A258" s="1">
        <v>1.3477</v>
      </c>
      <c r="B258" s="3">
        <f t="shared" si="3"/>
        <v>14.524661548999998</v>
      </c>
    </row>
    <row r="259" spans="1:2" ht="12.75">
      <c r="A259" s="1">
        <v>1.3281</v>
      </c>
      <c r="B259" s="3">
        <f t="shared" si="3"/>
        <v>14.313425097</v>
      </c>
    </row>
    <row r="260" spans="1:2" ht="12.75">
      <c r="A260" s="1">
        <v>1.3086</v>
      </c>
      <c r="B260" s="3">
        <f t="shared" si="3"/>
        <v>14.103266382</v>
      </c>
    </row>
    <row r="261" spans="1:2" ht="12.75">
      <c r="A261" s="1">
        <v>1.3281</v>
      </c>
      <c r="B261" s="3">
        <f t="shared" si="3"/>
        <v>14.313425097</v>
      </c>
    </row>
    <row r="262" spans="1:2" ht="12.75">
      <c r="A262" s="1">
        <v>1.3086</v>
      </c>
      <c r="B262" s="3">
        <f t="shared" si="3"/>
        <v>14.103266382</v>
      </c>
    </row>
    <row r="263" spans="1:2" ht="12.75">
      <c r="A263" s="1">
        <v>1.2891</v>
      </c>
      <c r="B263" s="3">
        <f t="shared" si="3"/>
        <v>13.893107666999999</v>
      </c>
    </row>
    <row r="264" spans="1:2" ht="12.75">
      <c r="A264" s="1">
        <v>1.3086</v>
      </c>
      <c r="B264" s="3">
        <f t="shared" si="3"/>
        <v>14.103266382</v>
      </c>
    </row>
    <row r="265" spans="1:2" ht="12.75">
      <c r="A265" s="1">
        <v>1.3086</v>
      </c>
      <c r="B265" s="3">
        <f t="shared" si="3"/>
        <v>14.103266382</v>
      </c>
    </row>
    <row r="266" spans="1:2" ht="12.75">
      <c r="A266" s="1">
        <v>1.2695</v>
      </c>
      <c r="B266" s="3">
        <f t="shared" si="3"/>
        <v>13.681871215</v>
      </c>
    </row>
    <row r="267" spans="1:2" ht="12.75">
      <c r="A267" s="1">
        <v>1.2891</v>
      </c>
      <c r="B267" s="3">
        <f aca="true" t="shared" si="4" ref="B267:B294">A267*10.77737</f>
        <v>13.893107666999999</v>
      </c>
    </row>
    <row r="268" spans="1:2" ht="12.75">
      <c r="A268" s="1">
        <v>1.3281</v>
      </c>
      <c r="B268" s="3">
        <f t="shared" si="4"/>
        <v>14.313425097</v>
      </c>
    </row>
    <row r="269" spans="1:2" ht="12.75">
      <c r="A269" s="1">
        <v>1.3281</v>
      </c>
      <c r="B269" s="3">
        <f t="shared" si="4"/>
        <v>14.313425097</v>
      </c>
    </row>
    <row r="270" spans="1:2" ht="12.75">
      <c r="A270" s="1">
        <v>1.2891</v>
      </c>
      <c r="B270" s="3">
        <f t="shared" si="4"/>
        <v>13.893107666999999</v>
      </c>
    </row>
    <row r="271" spans="1:2" ht="12.75">
      <c r="A271" s="1">
        <v>1.2305</v>
      </c>
      <c r="B271" s="3">
        <f t="shared" si="4"/>
        <v>13.261553784999998</v>
      </c>
    </row>
    <row r="272" spans="1:3" ht="12.75">
      <c r="A272" s="1">
        <v>1.1914</v>
      </c>
      <c r="B272" s="3">
        <f t="shared" si="4"/>
        <v>12.840158618</v>
      </c>
      <c r="C272" t="s">
        <v>8</v>
      </c>
    </row>
    <row r="273" spans="1:2" ht="12.75">
      <c r="A273" s="1">
        <v>1.1719</v>
      </c>
      <c r="B273" s="3">
        <f t="shared" si="4"/>
        <v>12.629999902999998</v>
      </c>
    </row>
    <row r="274" spans="1:2" ht="12.75">
      <c r="A274" s="1">
        <v>1.1328</v>
      </c>
      <c r="B274" s="3">
        <f t="shared" si="4"/>
        <v>12.208604736</v>
      </c>
    </row>
    <row r="275" spans="1:2" ht="12.75">
      <c r="A275" s="1">
        <v>1.1133</v>
      </c>
      <c r="B275" s="3">
        <f t="shared" si="4"/>
        <v>11.998446021</v>
      </c>
    </row>
    <row r="276" spans="1:2" ht="12.75">
      <c r="A276" s="1">
        <v>1.0938</v>
      </c>
      <c r="B276" s="3">
        <f t="shared" si="4"/>
        <v>11.788287306</v>
      </c>
    </row>
    <row r="277" spans="1:2" ht="12.75">
      <c r="A277" s="1">
        <v>1.0742</v>
      </c>
      <c r="B277" s="3">
        <f t="shared" si="4"/>
        <v>11.577050854</v>
      </c>
    </row>
    <row r="278" spans="1:2" ht="12.75">
      <c r="A278" s="1">
        <v>1.0547</v>
      </c>
      <c r="B278" s="3">
        <f t="shared" si="4"/>
        <v>11.366892138999999</v>
      </c>
    </row>
    <row r="279" spans="1:2" ht="12.75">
      <c r="A279" s="1">
        <v>1.0156</v>
      </c>
      <c r="B279" s="3">
        <f t="shared" si="4"/>
        <v>10.945496972</v>
      </c>
    </row>
    <row r="280" spans="1:2" ht="12.75">
      <c r="A280" s="1">
        <v>0.97656</v>
      </c>
      <c r="B280" s="3">
        <f t="shared" si="4"/>
        <v>10.524748447199999</v>
      </c>
    </row>
    <row r="281" spans="1:2" ht="12.75">
      <c r="A281" s="1">
        <v>0.9375</v>
      </c>
      <c r="B281" s="3">
        <f t="shared" si="4"/>
        <v>10.103784375</v>
      </c>
    </row>
    <row r="282" spans="1:2" ht="12.75">
      <c r="A282" s="1">
        <v>0.87891</v>
      </c>
      <c r="B282" s="3">
        <f t="shared" si="4"/>
        <v>9.4723382667</v>
      </c>
    </row>
    <row r="283" spans="1:2" ht="12.75">
      <c r="A283" s="1">
        <v>0.85938</v>
      </c>
      <c r="B283" s="3">
        <f t="shared" si="4"/>
        <v>9.2618562306</v>
      </c>
    </row>
    <row r="284" spans="1:2" ht="12.75">
      <c r="A284" s="1">
        <v>0.80078</v>
      </c>
      <c r="B284" s="3">
        <f t="shared" si="4"/>
        <v>8.6303023486</v>
      </c>
    </row>
    <row r="285" spans="1:2" ht="12.75">
      <c r="A285" s="1">
        <v>0.74219</v>
      </c>
      <c r="B285" s="3">
        <f t="shared" si="4"/>
        <v>7.998856240299999</v>
      </c>
    </row>
    <row r="286" spans="1:2" ht="12.75">
      <c r="A286" s="1">
        <v>0.70313</v>
      </c>
      <c r="B286" s="3">
        <f t="shared" si="4"/>
        <v>7.5778921681</v>
      </c>
    </row>
    <row r="287" spans="1:2" ht="12.75">
      <c r="A287" s="1">
        <v>0.70313</v>
      </c>
      <c r="B287" s="3">
        <f t="shared" si="4"/>
        <v>7.5778921681</v>
      </c>
    </row>
    <row r="288" spans="1:2" ht="12.75">
      <c r="A288" s="1">
        <v>0.80078</v>
      </c>
      <c r="B288" s="3">
        <f t="shared" si="4"/>
        <v>8.6303023486</v>
      </c>
    </row>
    <row r="289" spans="1:2" ht="12.75">
      <c r="A289" s="1">
        <v>0.37109</v>
      </c>
      <c r="B289" s="3">
        <f t="shared" si="4"/>
        <v>3.9993742332999997</v>
      </c>
    </row>
    <row r="290" spans="1:2" ht="12.75">
      <c r="A290" s="1">
        <v>0.23438</v>
      </c>
      <c r="B290" s="3">
        <f t="shared" si="4"/>
        <v>2.5259999806</v>
      </c>
    </row>
    <row r="291" spans="1:2" ht="12.75">
      <c r="A291" s="1">
        <v>0.19531</v>
      </c>
      <c r="B291" s="3">
        <f t="shared" si="4"/>
        <v>2.1049281347</v>
      </c>
    </row>
    <row r="292" spans="1:3" ht="12.75">
      <c r="A292" s="1">
        <v>0.11719</v>
      </c>
      <c r="B292" s="3">
        <f t="shared" si="4"/>
        <v>1.2629999903</v>
      </c>
      <c r="C292" t="s">
        <v>19</v>
      </c>
    </row>
    <row r="293" spans="1:2" ht="12.75">
      <c r="A293" s="1">
        <v>0.019531</v>
      </c>
      <c r="B293" s="3">
        <f t="shared" si="4"/>
        <v>0.21049281346999998</v>
      </c>
    </row>
    <row r="294" spans="1:2" ht="12.75">
      <c r="A294" s="1">
        <v>0</v>
      </c>
      <c r="B294" s="3">
        <f t="shared" si="4"/>
        <v>0</v>
      </c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